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.7\정시모집\모집인원변경\"/>
    </mc:Choice>
  </mc:AlternateContent>
  <xr:revisionPtr revIDLastSave="0" documentId="13_ncr:1_{DA0E41AD-832F-48B1-9DE5-29002A958EA6}" xr6:coauthVersionLast="47" xr6:coauthVersionMax="47" xr10:uidLastSave="{00000000-0000-0000-0000-000000000000}"/>
  <bookViews>
    <workbookView xWindow="28680" yWindow="-105" windowWidth="29040" windowHeight="15720" xr2:uid="{95D62D9D-C406-4E8C-991A-1B47FA548A1A}"/>
  </bookViews>
  <sheets>
    <sheet name="2026" sheetId="1" r:id="rId1"/>
  </sheets>
  <definedNames>
    <definedName name="_xlnm._FilterDatabase" localSheetId="0" hidden="1">'2026'!$A$9:$S$126</definedName>
    <definedName name="_xlnm.Print_Titles" localSheetId="0">'2026'!$7:$9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" i="1" l="1"/>
  <c r="E5" i="1"/>
  <c r="F5" i="1"/>
  <c r="G5" i="1"/>
  <c r="H5" i="1"/>
  <c r="I5" i="1"/>
  <c r="J5" i="1"/>
  <c r="D5" i="1"/>
  <c r="O5" i="1"/>
  <c r="R5" i="1"/>
  <c r="T106" i="1"/>
  <c r="T109" i="1"/>
  <c r="T110" i="1"/>
  <c r="T111" i="1"/>
  <c r="T112" i="1"/>
  <c r="T113" i="1"/>
  <c r="T114" i="1"/>
  <c r="T115" i="1"/>
  <c r="T116" i="1"/>
  <c r="T117" i="1"/>
  <c r="T123" i="1"/>
  <c r="T124" i="1"/>
  <c r="T125" i="1"/>
  <c r="O126" i="1"/>
  <c r="R126" i="1"/>
  <c r="P103" i="1"/>
  <c r="P104" i="1"/>
  <c r="Q103" i="1"/>
  <c r="Q104" i="1"/>
  <c r="N102" i="1"/>
  <c r="S57" i="1"/>
  <c r="S58" i="1"/>
  <c r="T58" i="1" s="1"/>
  <c r="S59" i="1"/>
  <c r="T59" i="1" s="1"/>
  <c r="Q39" i="1"/>
  <c r="Q99" i="1"/>
  <c r="M85" i="1"/>
  <c r="M102" i="1"/>
  <c r="M105" i="1"/>
  <c r="T105" i="1" s="1"/>
  <c r="M108" i="1"/>
  <c r="T108" i="1" s="1"/>
  <c r="M121" i="1"/>
  <c r="T121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0" i="1"/>
  <c r="K5" i="1" s="1"/>
  <c r="M11" i="1"/>
  <c r="T11" i="1" s="1"/>
  <c r="M12" i="1"/>
  <c r="T12" i="1" s="1"/>
  <c r="P13" i="1"/>
  <c r="T13" i="1" s="1"/>
  <c r="M14" i="1"/>
  <c r="T14" i="1" s="1"/>
  <c r="M15" i="1"/>
  <c r="T15" i="1" s="1"/>
  <c r="M16" i="1"/>
  <c r="T16" i="1" s="1"/>
  <c r="P17" i="1"/>
  <c r="T17" i="1" s="1"/>
  <c r="M18" i="1"/>
  <c r="T18" i="1" s="1"/>
  <c r="P19" i="1"/>
  <c r="T19" i="1" s="1"/>
  <c r="P20" i="1"/>
  <c r="T20" i="1" s="1"/>
  <c r="M21" i="1"/>
  <c r="T21" i="1" s="1"/>
  <c r="P22" i="1"/>
  <c r="T22" i="1" s="1"/>
  <c r="P23" i="1"/>
  <c r="T23" i="1" s="1"/>
  <c r="M24" i="1"/>
  <c r="T24" i="1" s="1"/>
  <c r="P25" i="1"/>
  <c r="T25" i="1" s="1"/>
  <c r="P26" i="1"/>
  <c r="T26" i="1" s="1"/>
  <c r="M27" i="1"/>
  <c r="T27" i="1" s="1"/>
  <c r="M28" i="1"/>
  <c r="T28" i="1" s="1"/>
  <c r="P29" i="1"/>
  <c r="T29" i="1" s="1"/>
  <c r="M30" i="1"/>
  <c r="T30" i="1" s="1"/>
  <c r="M31" i="1"/>
  <c r="T31" i="1" s="1"/>
  <c r="P32" i="1"/>
  <c r="T32" i="1" s="1"/>
  <c r="P33" i="1"/>
  <c r="T33" i="1" s="1"/>
  <c r="M34" i="1"/>
  <c r="T34" i="1" s="1"/>
  <c r="M35" i="1"/>
  <c r="T35" i="1" s="1"/>
  <c r="P36" i="1"/>
  <c r="T36" i="1" s="1"/>
  <c r="P37" i="1"/>
  <c r="T37" i="1" s="1"/>
  <c r="M38" i="1"/>
  <c r="T38" i="1" s="1"/>
  <c r="P39" i="1"/>
  <c r="P40" i="1"/>
  <c r="T40" i="1" s="1"/>
  <c r="M41" i="1"/>
  <c r="T41" i="1" s="1"/>
  <c r="M42" i="1"/>
  <c r="T42" i="1" s="1"/>
  <c r="M43" i="1"/>
  <c r="T43" i="1" s="1"/>
  <c r="P44" i="1"/>
  <c r="T44" i="1" s="1"/>
  <c r="M45" i="1"/>
  <c r="T45" i="1" s="1"/>
  <c r="P46" i="1"/>
  <c r="T46" i="1" s="1"/>
  <c r="M47" i="1"/>
  <c r="T47" i="1" s="1"/>
  <c r="M48" i="1"/>
  <c r="T48" i="1" s="1"/>
  <c r="M49" i="1"/>
  <c r="T49" i="1" s="1"/>
  <c r="M50" i="1"/>
  <c r="T50" i="1" s="1"/>
  <c r="M51" i="1"/>
  <c r="T51" i="1" s="1"/>
  <c r="P52" i="1"/>
  <c r="T52" i="1" s="1"/>
  <c r="M53" i="1"/>
  <c r="T53" i="1" s="1"/>
  <c r="P54" i="1"/>
  <c r="T54" i="1" s="1"/>
  <c r="P55" i="1"/>
  <c r="T55" i="1" s="1"/>
  <c r="P56" i="1"/>
  <c r="T56" i="1" s="1"/>
  <c r="M60" i="1"/>
  <c r="T60" i="1" s="1"/>
  <c r="M61" i="1"/>
  <c r="T61" i="1" s="1"/>
  <c r="M62" i="1"/>
  <c r="T62" i="1" s="1"/>
  <c r="M63" i="1"/>
  <c r="T63" i="1" s="1"/>
  <c r="M64" i="1"/>
  <c r="T64" i="1" s="1"/>
  <c r="M65" i="1"/>
  <c r="T65" i="1" s="1"/>
  <c r="M66" i="1"/>
  <c r="T66" i="1" s="1"/>
  <c r="M67" i="1"/>
  <c r="T67" i="1" s="1"/>
  <c r="M68" i="1"/>
  <c r="T68" i="1" s="1"/>
  <c r="M69" i="1"/>
  <c r="T69" i="1" s="1"/>
  <c r="M70" i="1"/>
  <c r="T70" i="1" s="1"/>
  <c r="M71" i="1"/>
  <c r="T71" i="1" s="1"/>
  <c r="M72" i="1"/>
  <c r="T72" i="1" s="1"/>
  <c r="M73" i="1"/>
  <c r="T73" i="1" s="1"/>
  <c r="P74" i="1"/>
  <c r="T74" i="1" s="1"/>
  <c r="P75" i="1"/>
  <c r="T75" i="1" s="1"/>
  <c r="M76" i="1"/>
  <c r="T76" i="1" s="1"/>
  <c r="M77" i="1"/>
  <c r="T77" i="1" s="1"/>
  <c r="M78" i="1"/>
  <c r="T78" i="1" s="1"/>
  <c r="M79" i="1"/>
  <c r="T79" i="1" s="1"/>
  <c r="M80" i="1"/>
  <c r="T80" i="1" s="1"/>
  <c r="M81" i="1"/>
  <c r="T81" i="1" s="1"/>
  <c r="P82" i="1"/>
  <c r="T82" i="1" s="1"/>
  <c r="P83" i="1"/>
  <c r="T83" i="1" s="1"/>
  <c r="P84" i="1"/>
  <c r="T84" i="1" s="1"/>
  <c r="N85" i="1"/>
  <c r="M86" i="1"/>
  <c r="T86" i="1" s="1"/>
  <c r="P87" i="1"/>
  <c r="T87" i="1" s="1"/>
  <c r="P88" i="1"/>
  <c r="T88" i="1" s="1"/>
  <c r="M89" i="1"/>
  <c r="T89" i="1" s="1"/>
  <c r="M90" i="1"/>
  <c r="T90" i="1" s="1"/>
  <c r="P91" i="1"/>
  <c r="T91" i="1" s="1"/>
  <c r="M92" i="1"/>
  <c r="T92" i="1" s="1"/>
  <c r="M93" i="1"/>
  <c r="T93" i="1" s="1"/>
  <c r="P94" i="1"/>
  <c r="T94" i="1" s="1"/>
  <c r="P95" i="1"/>
  <c r="T95" i="1" s="1"/>
  <c r="M96" i="1"/>
  <c r="T96" i="1" s="1"/>
  <c r="M97" i="1"/>
  <c r="T97" i="1" s="1"/>
  <c r="M98" i="1"/>
  <c r="T98" i="1" s="1"/>
  <c r="P99" i="1"/>
  <c r="M100" i="1"/>
  <c r="T100" i="1" s="1"/>
  <c r="M101" i="1"/>
  <c r="T101" i="1" s="1"/>
  <c r="M107" i="1"/>
  <c r="T107" i="1" s="1"/>
  <c r="M118" i="1"/>
  <c r="T118" i="1" s="1"/>
  <c r="M119" i="1"/>
  <c r="T119" i="1" s="1"/>
  <c r="M120" i="1"/>
  <c r="T120" i="1" s="1"/>
  <c r="M122" i="1"/>
  <c r="T122" i="1" s="1"/>
  <c r="P10" i="1"/>
  <c r="T10" i="1" s="1"/>
  <c r="S5" i="1" l="1"/>
  <c r="N5" i="1"/>
  <c r="Q5" i="1"/>
  <c r="M5" i="1"/>
  <c r="P5" i="1"/>
  <c r="T99" i="1"/>
  <c r="N126" i="1"/>
  <c r="T39" i="1"/>
  <c r="T5" i="1" s="1"/>
  <c r="T104" i="1"/>
  <c r="T103" i="1"/>
  <c r="K126" i="1"/>
  <c r="T85" i="1"/>
  <c r="Q126" i="1"/>
  <c r="S126" i="1"/>
  <c r="T102" i="1"/>
  <c r="T57" i="1"/>
  <c r="P126" i="1"/>
  <c r="M126" i="1"/>
  <c r="L126" i="1"/>
  <c r="T126" i="1" l="1"/>
  <c r="J126" i="1" l="1"/>
  <c r="H126" i="1"/>
  <c r="G126" i="1"/>
  <c r="E126" i="1"/>
  <c r="D1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113" authorId="0" shapeId="0" xr:uid="{B68F74F9-A7C2-4993-AD8D-3F142F6C24D9}">
      <text>
        <r>
          <rPr>
            <b/>
            <sz val="9"/>
            <color indexed="81"/>
            <rFont val="돋움"/>
            <family val="3"/>
            <charset val="129"/>
          </rPr>
          <t>아쟁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피리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대금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타악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M113" authorId="0" shapeId="0" xr:uid="{6C2A3508-F57E-4E28-B707-57C58E6956C4}">
      <text>
        <r>
          <rPr>
            <b/>
            <sz val="9"/>
            <color indexed="81"/>
            <rFont val="돋움"/>
            <family val="3"/>
            <charset val="129"/>
          </rPr>
          <t>아쟁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피리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대금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타악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<sst xmlns="http://schemas.openxmlformats.org/spreadsheetml/2006/main" count="408" uniqueCount="174">
  <si>
    <t>구분</t>
    <phoneticPr fontId="3" type="noConversion"/>
  </si>
  <si>
    <t>가군</t>
    <phoneticPr fontId="3" type="noConversion"/>
  </si>
  <si>
    <t>나군</t>
    <phoneticPr fontId="3" type="noConversion"/>
  </si>
  <si>
    <t>다군</t>
    <phoneticPr fontId="3" type="noConversion"/>
  </si>
  <si>
    <t>대학명</t>
  </si>
  <si>
    <t>모집단위</t>
  </si>
  <si>
    <t>계열</t>
  </si>
  <si>
    <t>인문대학</t>
    <phoneticPr fontId="3" type="noConversion"/>
  </si>
  <si>
    <t>국어국문학과</t>
  </si>
  <si>
    <t>중어중문학과</t>
  </si>
  <si>
    <t>일어일문학과</t>
  </si>
  <si>
    <t>영어영문학과</t>
  </si>
  <si>
    <t>불어불문학과</t>
  </si>
  <si>
    <t>독어독문학과</t>
  </si>
  <si>
    <t>노어노문학과</t>
  </si>
  <si>
    <t>한문학과</t>
  </si>
  <si>
    <t>언어정보학과</t>
  </si>
  <si>
    <t>사학과</t>
  </si>
  <si>
    <t>철학과</t>
  </si>
  <si>
    <t>고고학과</t>
  </si>
  <si>
    <t>사회과학대학</t>
    <phoneticPr fontId="3" type="noConversion"/>
  </si>
  <si>
    <t>행정학과</t>
  </si>
  <si>
    <t>정치외교학과</t>
  </si>
  <si>
    <t>사회복지학과</t>
  </si>
  <si>
    <t>사회학과</t>
  </si>
  <si>
    <t>심리학과</t>
  </si>
  <si>
    <t>문헌정보학과</t>
  </si>
  <si>
    <t>미디어커뮤니케이션학과</t>
  </si>
  <si>
    <t>자연과학대학</t>
    <phoneticPr fontId="3" type="noConversion"/>
  </si>
  <si>
    <t>수학과</t>
  </si>
  <si>
    <t>자연</t>
  </si>
  <si>
    <t>통계학과</t>
  </si>
  <si>
    <t>물리학과</t>
  </si>
  <si>
    <t>화학과</t>
  </si>
  <si>
    <t>생명과학과</t>
  </si>
  <si>
    <t>미생물학과</t>
  </si>
  <si>
    <t>분자생물학과</t>
  </si>
  <si>
    <t>지질환경과학과</t>
  </si>
  <si>
    <t>해양학과</t>
  </si>
  <si>
    <t>대기환경과학과</t>
  </si>
  <si>
    <t>공과대학</t>
    <phoneticPr fontId="3" type="noConversion"/>
  </si>
  <si>
    <t>기계공학부</t>
  </si>
  <si>
    <t>고분자공학과</t>
  </si>
  <si>
    <t>유기소재시스템공학과</t>
  </si>
  <si>
    <t>화공생명공학과</t>
  </si>
  <si>
    <t>환경공학과</t>
  </si>
  <si>
    <t>재료공학부</t>
  </si>
  <si>
    <t>전기전자공학부(전기공학전공)</t>
  </si>
  <si>
    <t>전기전자공학부(전자공학전공)</t>
  </si>
  <si>
    <t>전기전자공학부(반도체공학전공)</t>
  </si>
  <si>
    <t>건축학과</t>
  </si>
  <si>
    <t>건축공학과</t>
  </si>
  <si>
    <t>도시공학과</t>
    <phoneticPr fontId="3" type="noConversion"/>
  </si>
  <si>
    <t>사회기반시스템공학과</t>
  </si>
  <si>
    <t>항공우주공학과</t>
  </si>
  <si>
    <t>산업공학과</t>
  </si>
  <si>
    <t>조선·해양공학과</t>
  </si>
  <si>
    <t>첨단IT자율전공</t>
  </si>
  <si>
    <t>미래도시건축환경융합전공</t>
  </si>
  <si>
    <t>첨단소재자율전공</t>
  </si>
  <si>
    <t>첨단모빌리티자율전공</t>
  </si>
  <si>
    <t>스마트시티전공</t>
  </si>
  <si>
    <t>사범대학</t>
    <phoneticPr fontId="3" type="noConversion"/>
  </si>
  <si>
    <t>국어교육과</t>
  </si>
  <si>
    <t>영어교육과</t>
  </si>
  <si>
    <t>교육학과</t>
  </si>
  <si>
    <t>유아교육과</t>
  </si>
  <si>
    <t>특수교육과</t>
  </si>
  <si>
    <t>일반사회교육과</t>
  </si>
  <si>
    <t>역사교육과</t>
  </si>
  <si>
    <t>지리교육과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</si>
  <si>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</si>
  <si>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</si>
  <si>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</si>
  <si>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</si>
  <si>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</si>
  <si>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</si>
  <si>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경제통상대학</t>
    <phoneticPr fontId="3" type="noConversion"/>
  </si>
  <si>
    <t>무역학부</t>
  </si>
  <si>
    <t>경제학부</t>
  </si>
  <si>
    <t>국제학부</t>
  </si>
  <si>
    <t>관광컨벤션학과</t>
  </si>
  <si>
    <t>공공정책학부</t>
  </si>
  <si>
    <t>경영대학</t>
    <phoneticPr fontId="3" type="noConversion"/>
  </si>
  <si>
    <t>경영학과</t>
  </si>
  <si>
    <t>생활과학대학</t>
    <phoneticPr fontId="3" type="noConversion"/>
  </si>
  <si>
    <t>의류학과</t>
  </si>
  <si>
    <t>식품영양학과</t>
  </si>
  <si>
    <t>실내환경디자인학과</t>
  </si>
  <si>
    <t>아동가족학과</t>
  </si>
  <si>
    <t>예술대학</t>
    <phoneticPr fontId="3" type="noConversion"/>
  </si>
  <si>
    <t>예술문화영상학과</t>
  </si>
  <si>
    <t>간호대학</t>
    <phoneticPr fontId="3" type="noConversion"/>
  </si>
  <si>
    <t>간호학과</t>
  </si>
  <si>
    <t>생명자원과학대학</t>
    <phoneticPr fontId="3" type="noConversion"/>
  </si>
  <si>
    <t>원예생명과학과</t>
  </si>
  <si>
    <t>식품공학과</t>
  </si>
  <si>
    <t>생명환경화학과</t>
  </si>
  <si>
    <t>바이오소재과학과</t>
  </si>
  <si>
    <t>바이오산업기계공학과</t>
  </si>
  <si>
    <t>IT응용공학과</t>
  </si>
  <si>
    <t>바이오환경에너지학과</t>
  </si>
  <si>
    <t>조경학과</t>
  </si>
  <si>
    <t>식품자원경제학과</t>
  </si>
  <si>
    <t>정보의생명공학대학</t>
    <phoneticPr fontId="3" type="noConversion"/>
  </si>
  <si>
    <t>의생명융합공학부</t>
  </si>
  <si>
    <t>정보컴퓨터공학부(컴퓨터공학전공)</t>
  </si>
  <si>
    <t>정보컴퓨터공학부(디자인테크놀로지전공)</t>
    <phoneticPr fontId="3" type="noConversion"/>
  </si>
  <si>
    <t>학부대학</t>
    <phoneticPr fontId="3" type="noConversion"/>
  </si>
  <si>
    <t>첨단융합학부</t>
  </si>
  <si>
    <t>응용생명융합학부</t>
  </si>
  <si>
    <t>자유전공학부</t>
  </si>
  <si>
    <t>광역</t>
  </si>
  <si>
    <t>약학대학</t>
    <phoneticPr fontId="3" type="noConversion"/>
  </si>
  <si>
    <t>약학부</t>
  </si>
  <si>
    <t>의과대학</t>
    <phoneticPr fontId="3" type="noConversion"/>
  </si>
  <si>
    <t>의예과</t>
  </si>
  <si>
    <t>치과대학</t>
    <phoneticPr fontId="3" type="noConversion"/>
  </si>
  <si>
    <t>치의예과</t>
  </si>
  <si>
    <t>한의학전문대학원</t>
    <phoneticPr fontId="3" type="noConversion"/>
  </si>
  <si>
    <t>체육교육과</t>
  </si>
  <si>
    <t>체육</t>
    <phoneticPr fontId="3" type="noConversion"/>
  </si>
  <si>
    <t>스포츠과학과</t>
  </si>
  <si>
    <t>음악학과(성악전공)</t>
    <phoneticPr fontId="3" type="noConversion"/>
  </si>
  <si>
    <t>예술</t>
  </si>
  <si>
    <t>음악학과(피아노전공)</t>
  </si>
  <si>
    <t>음악학과(작곡전공)</t>
  </si>
  <si>
    <t>음악학과(관현악전공)</t>
  </si>
  <si>
    <t>한국음악학과(현악·성악전공)</t>
  </si>
  <si>
    <t>한국음악학과(관악·타악전공)</t>
  </si>
  <si>
    <t>한국음악학과(이론·작곡전공)</t>
  </si>
  <si>
    <t>미술학과(조소전공)</t>
  </si>
  <si>
    <t>미술학과(한국화전공)</t>
  </si>
  <si>
    <t>미술학과(서양화전공)</t>
  </si>
  <si>
    <t>조형학과(도예전공)</t>
  </si>
  <si>
    <t>조형학과(가구목조형전공)</t>
  </si>
  <si>
    <t>조형학과(섬유금속전공)</t>
  </si>
  <si>
    <t>디자인학과(시각디자인전공)</t>
  </si>
  <si>
    <t>디자인학과(애니메이션전공)</t>
  </si>
  <si>
    <t>무용학과(한국무용전공)</t>
  </si>
  <si>
    <t>무용학과(발레전공)</t>
  </si>
  <si>
    <t>무용학과(현대무용전공)</t>
  </si>
  <si>
    <t>합계</t>
    <phoneticPr fontId="3" type="noConversion"/>
  </si>
  <si>
    <t>인문사회</t>
    <phoneticPr fontId="3" type="noConversion"/>
  </si>
  <si>
    <t>수능전형</t>
    <phoneticPr fontId="6" type="noConversion"/>
  </si>
  <si>
    <t>지역인재전형</t>
    <phoneticPr fontId="6" type="noConversion"/>
  </si>
  <si>
    <t>지역인재
저소득층학생전형</t>
    <phoneticPr fontId="6" type="noConversion"/>
  </si>
  <si>
    <t>수시 이월인원</t>
  </si>
  <si>
    <t>정보컴퓨터공학부(인공지능전공)</t>
    <phoneticPr fontId="3" type="noConversion"/>
  </si>
  <si>
    <t>당초</t>
    <phoneticPr fontId="3" type="noConversion"/>
  </si>
  <si>
    <t>변경</t>
    <phoneticPr fontId="3" type="noConversion"/>
  </si>
  <si>
    <t>자연</t>
    <phoneticPr fontId="3" type="noConversion"/>
  </si>
  <si>
    <t>(단위: 명)</t>
    <phoneticPr fontId="3" type="noConversion"/>
  </si>
  <si>
    <t>2026학년도 부산대학교 수시모집 이월인원에 따른 정시모집인원 변경(2025. 12. 26. 기준)</t>
    <phoneticPr fontId="3" type="noConversion"/>
  </si>
  <si>
    <t>필터 합계</t>
    <phoneticPr fontId="3" type="noConversion"/>
  </si>
  <si>
    <t>수능전형</t>
    <phoneticPr fontId="3" type="noConversion"/>
  </si>
  <si>
    <t>지역인재전형</t>
    <phoneticPr fontId="3" type="noConversion"/>
  </si>
  <si>
    <t>지역인재 저소득층학생전형</t>
    <phoneticPr fontId="3" type="noConversion"/>
  </si>
  <si>
    <t>수시이월인원</t>
    <phoneticPr fontId="3" type="noConversion"/>
  </si>
  <si>
    <t>당초
합계</t>
    <phoneticPr fontId="3" type="noConversion"/>
  </si>
  <si>
    <t>(당초)가군</t>
    <phoneticPr fontId="3" type="noConversion"/>
  </si>
  <si>
    <t>(당초)나군</t>
    <phoneticPr fontId="3" type="noConversion"/>
  </si>
  <si>
    <t>(당초)다군</t>
    <phoneticPr fontId="3" type="noConversion"/>
  </si>
  <si>
    <t>(변경)가군</t>
    <phoneticPr fontId="3" type="noConversion"/>
  </si>
  <si>
    <t>(변경)나군</t>
    <phoneticPr fontId="3" type="noConversion"/>
  </si>
  <si>
    <t>(변경)다군</t>
    <phoneticPr fontId="3" type="noConversion"/>
  </si>
  <si>
    <t>변경
합계</t>
    <phoneticPr fontId="3" type="noConversion"/>
  </si>
  <si>
    <t>지역인재 
저소득층학생전형</t>
    <phoneticPr fontId="3" type="noConversion"/>
  </si>
  <si>
    <t>지역인재
저소득층학생전형</t>
    <phoneticPr fontId="3" type="noConversion"/>
  </si>
  <si>
    <t>※ 간호학과, 약학부, 의예과, 치의예과 미충원 인원은 수능(지역인재전형)으로 이월함. 단, 간호학과, 약학부, 의예과, 치의예과, 한의학전문대학원의 학생부종합(지역인재 저소득층학생전형) 미충원 인원은 수능(지역인재 저소득층학생전형)으로 이월</t>
    <phoneticPr fontId="6" type="noConversion"/>
  </si>
  <si>
    <t>※ 수시모집 정원내 미충원인원은 정시모집(수능전형)으로 이월</t>
    <phoneticPr fontId="6" type="noConversion"/>
  </si>
  <si>
    <t>※ 한국음악학과 미충원 인원은 분야(악기)별로 이월(관악타악전공 : 아쟁 2명, 피리 1명, 대금 1명, 타악 1명)</t>
    <phoneticPr fontId="6" type="noConversion"/>
  </si>
  <si>
    <t>한의학전문대학원 학·석사통합과정</t>
    <phoneticPr fontId="3" type="noConversion"/>
  </si>
  <si>
    <t>※ 수시모집 정원내 이월전형 : 학생부교과(학생부교과, 지역인재), 학생부종합(학생부종합, 지역인재, 지역인재저소득층학생, 사회배려자), 논술(논술, 지역인재), 실기/실적(실기전형, 체육특기자전형)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</si>
</sst>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1" fontId="14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1" fontId="14" fillId="4" borderId="1" xfId="1" applyFont="1" applyFill="1" applyBorder="1" applyAlignment="1">
      <alignment horizontal="center" vertical="center" wrapText="1"/>
    </xf>
    <xf numFmtId="41" fontId="14" fillId="4" borderId="10" xfId="1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Continuous" vertical="center" shrinkToFit="1"/>
    </xf>
    <xf numFmtId="0" fontId="11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Continuous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0" borderId="0" xfId="0" applyFont="1" applyFill="1" applyAlignment="1">
      <alignment horizontal="centerContinuous" vertical="center" shrinkToFit="1"/>
    </xf>
    <xf numFmtId="0" fontId="4" fillId="0" borderId="0" xfId="0" applyFont="1" applyAlignment="1">
      <alignment horizontal="justify" vertical="center"/>
    </xf>
    <xf numFmtId="0" fontId="9" fillId="0" borderId="0" xfId="0" applyFont="1">
      <alignment vertical="center"/>
    </xf>
    <xf numFmtId="3" fontId="10" fillId="0" borderId="1" xfId="0" applyNumberFormat="1" applyFont="1" applyFill="1" applyBorder="1" applyAlignment="1">
      <alignment horizontal="center" vertical="center" shrinkToFit="1"/>
    </xf>
    <xf numFmtId="3" fontId="1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41" fontId="14" fillId="3" borderId="3" xfId="1" applyFont="1" applyFill="1" applyBorder="1" applyAlignment="1">
      <alignment horizontal="center" vertical="center" wrapText="1"/>
    </xf>
    <xf numFmtId="41" fontId="14" fillId="3" borderId="6" xfId="1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41" fontId="14" fillId="4" borderId="11" xfId="1" applyFont="1" applyFill="1" applyBorder="1" applyAlignment="1">
      <alignment horizontal="center" vertical="center" wrapText="1"/>
    </xf>
    <xf numFmtId="41" fontId="14" fillId="4" borderId="12" xfId="1" applyFont="1" applyFill="1" applyBorder="1" applyAlignment="1">
      <alignment horizontal="center" vertical="center" wrapText="1"/>
    </xf>
    <xf numFmtId="41" fontId="15" fillId="5" borderId="13" xfId="1" applyFont="1" applyFill="1" applyBorder="1" applyAlignment="1">
      <alignment horizontal="center" vertical="center" wrapText="1"/>
    </xf>
    <xf numFmtId="41" fontId="15" fillId="5" borderId="14" xfId="1" applyFont="1" applyFill="1" applyBorder="1" applyAlignment="1">
      <alignment horizontal="center" vertical="center" wrapText="1"/>
    </xf>
    <xf numFmtId="41" fontId="15" fillId="5" borderId="17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CCCC"/>
      <color rgb="FFFF9999"/>
      <color rgb="FFFFCCFF"/>
      <color rgb="FFEABBEB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EC437-29F4-4A17-8BD4-0384BD1A6405}">
  <sheetPr>
    <pageSetUpPr fitToPage="1"/>
  </sheetPr>
  <dimension ref="A1:W132"/>
  <sheetViews>
    <sheetView tabSelected="1" workbookViewId="0"/>
  </sheetViews>
  <sheetFormatPr defaultRowHeight="16.5" x14ac:dyDescent="0.3"/>
  <cols>
    <col min="1" max="1" width="11.5" style="10" customWidth="1"/>
    <col min="2" max="2" width="21.375" style="2" customWidth="1"/>
    <col min="3" max="3" width="7.25" style="2" customWidth="1"/>
    <col min="4" max="4" width="9" style="2"/>
    <col min="5" max="5" width="8" style="2" customWidth="1"/>
    <col min="6" max="6" width="13.875" style="2" customWidth="1"/>
    <col min="7" max="7" width="9" style="2"/>
    <col min="8" max="8" width="8.25" style="2" customWidth="1"/>
    <col min="9" max="9" width="12.75" style="2" customWidth="1"/>
    <col min="10" max="10" width="9" style="2"/>
    <col min="11" max="11" width="5.875" style="2" customWidth="1"/>
    <col min="12" max="12" width="12.5" style="2" customWidth="1"/>
    <col min="13" max="13" width="9" style="2"/>
    <col min="14" max="14" width="7.75" style="2" customWidth="1"/>
    <col min="15" max="15" width="14.5" style="2" customWidth="1"/>
    <col min="16" max="16" width="9" style="2"/>
    <col min="17" max="17" width="7.75" style="2" customWidth="1"/>
    <col min="18" max="18" width="14.375" style="2" customWidth="1"/>
    <col min="19" max="20" width="9" style="2"/>
  </cols>
  <sheetData>
    <row r="1" spans="1:23" ht="27.75" customHeight="1" x14ac:dyDescent="0.3">
      <c r="A1" s="43" t="s">
        <v>153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3" s="31" customFormat="1" ht="18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41"/>
      <c r="S2" s="30"/>
      <c r="T2" s="42" t="s">
        <v>152</v>
      </c>
    </row>
    <row r="3" spans="1:23" s="31" customFormat="1" ht="14.25" customHeight="1" x14ac:dyDescent="0.3">
      <c r="A3" s="69" t="s">
        <v>154</v>
      </c>
      <c r="B3" s="69"/>
      <c r="C3" s="69"/>
      <c r="D3" s="38" t="s">
        <v>160</v>
      </c>
      <c r="E3" s="38"/>
      <c r="F3" s="38"/>
      <c r="G3" s="38" t="s">
        <v>161</v>
      </c>
      <c r="H3" s="38"/>
      <c r="I3" s="38"/>
      <c r="J3" s="39" t="s">
        <v>162</v>
      </c>
      <c r="K3" s="50" t="s">
        <v>159</v>
      </c>
      <c r="L3" s="73" t="s">
        <v>158</v>
      </c>
      <c r="M3" s="38" t="s">
        <v>163</v>
      </c>
      <c r="N3" s="38"/>
      <c r="O3" s="38"/>
      <c r="P3" s="38" t="s">
        <v>164</v>
      </c>
      <c r="Q3" s="38"/>
      <c r="R3" s="38"/>
      <c r="S3" s="39" t="s">
        <v>165</v>
      </c>
      <c r="T3" s="50" t="s">
        <v>166</v>
      </c>
      <c r="U3" s="35"/>
      <c r="V3" s="33"/>
      <c r="W3" s="33"/>
    </row>
    <row r="4" spans="1:23" s="31" customFormat="1" ht="26.25" customHeight="1" x14ac:dyDescent="0.3">
      <c r="A4" s="69"/>
      <c r="B4" s="69"/>
      <c r="C4" s="69"/>
      <c r="D4" s="40" t="s">
        <v>155</v>
      </c>
      <c r="E4" s="40" t="s">
        <v>156</v>
      </c>
      <c r="F4" s="40" t="s">
        <v>167</v>
      </c>
      <c r="G4" s="40" t="s">
        <v>155</v>
      </c>
      <c r="H4" s="40" t="s">
        <v>156</v>
      </c>
      <c r="I4" s="40" t="s">
        <v>157</v>
      </c>
      <c r="J4" s="40" t="s">
        <v>155</v>
      </c>
      <c r="K4" s="51"/>
      <c r="L4" s="73"/>
      <c r="M4" s="40" t="s">
        <v>155</v>
      </c>
      <c r="N4" s="40" t="s">
        <v>156</v>
      </c>
      <c r="O4" s="40" t="s">
        <v>168</v>
      </c>
      <c r="P4" s="40" t="s">
        <v>155</v>
      </c>
      <c r="Q4" s="40" t="s">
        <v>156</v>
      </c>
      <c r="R4" s="40" t="s">
        <v>168</v>
      </c>
      <c r="S4" s="40" t="s">
        <v>155</v>
      </c>
      <c r="T4" s="51"/>
      <c r="U4" s="34"/>
      <c r="V4" s="33"/>
      <c r="W4" s="33"/>
    </row>
    <row r="5" spans="1:23" x14ac:dyDescent="0.3">
      <c r="A5" s="69"/>
      <c r="B5" s="69"/>
      <c r="C5" s="69"/>
      <c r="D5" s="36">
        <f>SUBTOTAL(109,D10:D125)</f>
        <v>795</v>
      </c>
      <c r="E5" s="36">
        <f t="shared" ref="E5:K5" si="0">SUBTOTAL(109,E10:E125)</f>
        <v>48</v>
      </c>
      <c r="F5" s="36">
        <f t="shared" si="0"/>
        <v>0</v>
      </c>
      <c r="G5" s="36">
        <f t="shared" si="0"/>
        <v>634</v>
      </c>
      <c r="H5" s="36">
        <f t="shared" si="0"/>
        <v>70</v>
      </c>
      <c r="I5" s="36">
        <f t="shared" si="0"/>
        <v>0</v>
      </c>
      <c r="J5" s="36">
        <f t="shared" si="0"/>
        <v>32</v>
      </c>
      <c r="K5" s="46">
        <f t="shared" si="0"/>
        <v>1579</v>
      </c>
      <c r="L5" s="36">
        <f>SUBTOTAL(109,L10:L125)</f>
        <v>135</v>
      </c>
      <c r="M5" s="37">
        <f>SUBTOTAL(109,M10:M125)</f>
        <v>873</v>
      </c>
      <c r="N5" s="37">
        <f t="shared" ref="N5:T5" si="1">SUBTOTAL(109,N10:N125)</f>
        <v>55</v>
      </c>
      <c r="O5" s="37">
        <f t="shared" si="1"/>
        <v>2</v>
      </c>
      <c r="P5" s="37">
        <f t="shared" si="1"/>
        <v>678</v>
      </c>
      <c r="Q5" s="37">
        <f t="shared" si="1"/>
        <v>70</v>
      </c>
      <c r="R5" s="37">
        <f t="shared" si="1"/>
        <v>4</v>
      </c>
      <c r="S5" s="37">
        <f t="shared" si="1"/>
        <v>32</v>
      </c>
      <c r="T5" s="47">
        <f t="shared" si="1"/>
        <v>1714</v>
      </c>
      <c r="U5" s="32"/>
      <c r="V5" s="32"/>
      <c r="W5" s="32"/>
    </row>
    <row r="6" spans="1:23" ht="17.25" thickBot="1" x14ac:dyDescent="0.35">
      <c r="T6" s="42"/>
    </row>
    <row r="7" spans="1:23" x14ac:dyDescent="0.3">
      <c r="A7" s="52" t="s">
        <v>0</v>
      </c>
      <c r="B7" s="53"/>
      <c r="C7" s="54"/>
      <c r="D7" s="58" t="s">
        <v>149</v>
      </c>
      <c r="E7" s="59"/>
      <c r="F7" s="59"/>
      <c r="G7" s="59"/>
      <c r="H7" s="59"/>
      <c r="I7" s="59"/>
      <c r="J7" s="59"/>
      <c r="K7" s="59"/>
      <c r="L7" s="66" t="s">
        <v>147</v>
      </c>
      <c r="M7" s="62" t="s">
        <v>150</v>
      </c>
      <c r="N7" s="62"/>
      <c r="O7" s="62"/>
      <c r="P7" s="62"/>
      <c r="Q7" s="62"/>
      <c r="R7" s="62"/>
      <c r="S7" s="62"/>
      <c r="T7" s="63"/>
    </row>
    <row r="8" spans="1:23" ht="17.25" customHeight="1" x14ac:dyDescent="0.3">
      <c r="A8" s="55"/>
      <c r="B8" s="56"/>
      <c r="C8" s="57"/>
      <c r="D8" s="70" t="s">
        <v>1</v>
      </c>
      <c r="E8" s="70"/>
      <c r="F8" s="70"/>
      <c r="G8" s="70" t="s">
        <v>2</v>
      </c>
      <c r="H8" s="70"/>
      <c r="I8" s="70"/>
      <c r="J8" s="6" t="s">
        <v>3</v>
      </c>
      <c r="K8" s="60" t="s">
        <v>142</v>
      </c>
      <c r="L8" s="67"/>
      <c r="M8" s="71" t="s">
        <v>1</v>
      </c>
      <c r="N8" s="72"/>
      <c r="O8" s="72"/>
      <c r="P8" s="72" t="s">
        <v>2</v>
      </c>
      <c r="Q8" s="72"/>
      <c r="R8" s="72"/>
      <c r="S8" s="24" t="s">
        <v>3</v>
      </c>
      <c r="T8" s="64" t="s">
        <v>142</v>
      </c>
    </row>
    <row r="9" spans="1:23" ht="24" x14ac:dyDescent="0.3">
      <c r="A9" s="11" t="s">
        <v>4</v>
      </c>
      <c r="B9" s="6" t="s">
        <v>5</v>
      </c>
      <c r="C9" s="6" t="s">
        <v>6</v>
      </c>
      <c r="D9" s="7" t="s">
        <v>144</v>
      </c>
      <c r="E9" s="7" t="s">
        <v>145</v>
      </c>
      <c r="F9" s="7" t="s">
        <v>146</v>
      </c>
      <c r="G9" s="7" t="s">
        <v>144</v>
      </c>
      <c r="H9" s="7" t="s">
        <v>145</v>
      </c>
      <c r="I9" s="7" t="s">
        <v>146</v>
      </c>
      <c r="J9" s="7" t="s">
        <v>144</v>
      </c>
      <c r="K9" s="61"/>
      <c r="L9" s="68"/>
      <c r="M9" s="26" t="s">
        <v>144</v>
      </c>
      <c r="N9" s="25" t="s">
        <v>145</v>
      </c>
      <c r="O9" s="25" t="s">
        <v>146</v>
      </c>
      <c r="P9" s="25" t="s">
        <v>144</v>
      </c>
      <c r="Q9" s="25" t="s">
        <v>145</v>
      </c>
      <c r="R9" s="25" t="s">
        <v>146</v>
      </c>
      <c r="S9" s="25" t="s">
        <v>144</v>
      </c>
      <c r="T9" s="65"/>
    </row>
    <row r="10" spans="1:23" x14ac:dyDescent="0.3">
      <c r="A10" s="9" t="s">
        <v>7</v>
      </c>
      <c r="B10" s="8" t="s">
        <v>8</v>
      </c>
      <c r="C10" s="8" t="s">
        <v>143</v>
      </c>
      <c r="D10" s="1"/>
      <c r="E10" s="1"/>
      <c r="F10" s="1"/>
      <c r="G10" s="1">
        <v>11</v>
      </c>
      <c r="H10" s="1"/>
      <c r="I10" s="1"/>
      <c r="J10" s="1"/>
      <c r="K10" s="3">
        <f>SUM(D10:J10)</f>
        <v>11</v>
      </c>
      <c r="L10" s="27">
        <v>0</v>
      </c>
      <c r="M10" s="5"/>
      <c r="N10" s="4"/>
      <c r="O10" s="4"/>
      <c r="P10" s="4">
        <f>G10+L10</f>
        <v>11</v>
      </c>
      <c r="Q10" s="4"/>
      <c r="R10" s="4"/>
      <c r="S10" s="4"/>
      <c r="T10" s="4">
        <f>SUM(M10:S10)</f>
        <v>11</v>
      </c>
    </row>
    <row r="11" spans="1:23" x14ac:dyDescent="0.3">
      <c r="A11" s="9" t="s">
        <v>7</v>
      </c>
      <c r="B11" s="8" t="s">
        <v>9</v>
      </c>
      <c r="C11" s="8" t="s">
        <v>143</v>
      </c>
      <c r="D11" s="1">
        <v>9</v>
      </c>
      <c r="E11" s="1"/>
      <c r="F11" s="1"/>
      <c r="G11" s="1"/>
      <c r="H11" s="1"/>
      <c r="I11" s="1"/>
      <c r="J11" s="1"/>
      <c r="K11" s="3">
        <f t="shared" ref="K11:K74" si="2">SUM(D11:J11)</f>
        <v>9</v>
      </c>
      <c r="L11" s="27">
        <v>0</v>
      </c>
      <c r="M11" s="5">
        <f t="shared" ref="M11:M12" si="3">D11+L11</f>
        <v>9</v>
      </c>
      <c r="N11" s="4"/>
      <c r="O11" s="4"/>
      <c r="P11" s="4"/>
      <c r="Q11" s="4"/>
      <c r="R11" s="4"/>
      <c r="S11" s="4"/>
      <c r="T11" s="4">
        <f t="shared" ref="T11:T74" si="4">SUM(M11:S11)</f>
        <v>9</v>
      </c>
    </row>
    <row r="12" spans="1:23" x14ac:dyDescent="0.3">
      <c r="A12" s="9" t="s">
        <v>7</v>
      </c>
      <c r="B12" s="8" t="s">
        <v>10</v>
      </c>
      <c r="C12" s="8" t="s">
        <v>143</v>
      </c>
      <c r="D12" s="1">
        <v>8</v>
      </c>
      <c r="E12" s="1"/>
      <c r="F12" s="1"/>
      <c r="G12" s="1"/>
      <c r="H12" s="1"/>
      <c r="I12" s="1"/>
      <c r="J12" s="1"/>
      <c r="K12" s="3">
        <f t="shared" si="2"/>
        <v>8</v>
      </c>
      <c r="L12" s="27">
        <v>0</v>
      </c>
      <c r="M12" s="5">
        <f t="shared" si="3"/>
        <v>8</v>
      </c>
      <c r="N12" s="4"/>
      <c r="O12" s="4"/>
      <c r="P12" s="4"/>
      <c r="Q12" s="4"/>
      <c r="R12" s="4"/>
      <c r="S12" s="4"/>
      <c r="T12" s="4">
        <f t="shared" si="4"/>
        <v>8</v>
      </c>
    </row>
    <row r="13" spans="1:23" x14ac:dyDescent="0.3">
      <c r="A13" s="9" t="s">
        <v>7</v>
      </c>
      <c r="B13" s="8" t="s">
        <v>11</v>
      </c>
      <c r="C13" s="8" t="s">
        <v>143</v>
      </c>
      <c r="D13" s="1"/>
      <c r="E13" s="1"/>
      <c r="F13" s="1"/>
      <c r="G13" s="1">
        <v>18</v>
      </c>
      <c r="H13" s="1"/>
      <c r="I13" s="1"/>
      <c r="J13" s="1"/>
      <c r="K13" s="3">
        <f t="shared" si="2"/>
        <v>18</v>
      </c>
      <c r="L13" s="27">
        <v>0</v>
      </c>
      <c r="M13" s="5"/>
      <c r="N13" s="4"/>
      <c r="O13" s="4"/>
      <c r="P13" s="4">
        <f>G13+L13</f>
        <v>18</v>
      </c>
      <c r="Q13" s="4"/>
      <c r="R13" s="4"/>
      <c r="S13" s="4"/>
      <c r="T13" s="4">
        <f t="shared" si="4"/>
        <v>18</v>
      </c>
    </row>
    <row r="14" spans="1:23" x14ac:dyDescent="0.3">
      <c r="A14" s="9" t="s">
        <v>7</v>
      </c>
      <c r="B14" s="8" t="s">
        <v>12</v>
      </c>
      <c r="C14" s="8" t="s">
        <v>143</v>
      </c>
      <c r="D14" s="1">
        <v>10</v>
      </c>
      <c r="E14" s="1"/>
      <c r="F14" s="1"/>
      <c r="G14" s="1"/>
      <c r="H14" s="1"/>
      <c r="I14" s="1"/>
      <c r="J14" s="1"/>
      <c r="K14" s="3">
        <f t="shared" si="2"/>
        <v>10</v>
      </c>
      <c r="L14" s="27">
        <v>1</v>
      </c>
      <c r="M14" s="5">
        <f t="shared" ref="M14:M16" si="5">D14+L14</f>
        <v>11</v>
      </c>
      <c r="N14" s="4"/>
      <c r="O14" s="4"/>
      <c r="P14" s="4"/>
      <c r="Q14" s="4"/>
      <c r="R14" s="4"/>
      <c r="S14" s="4"/>
      <c r="T14" s="4">
        <f t="shared" si="4"/>
        <v>11</v>
      </c>
    </row>
    <row r="15" spans="1:23" x14ac:dyDescent="0.3">
      <c r="A15" s="9" t="s">
        <v>7</v>
      </c>
      <c r="B15" s="8" t="s">
        <v>13</v>
      </c>
      <c r="C15" s="8" t="s">
        <v>143</v>
      </c>
      <c r="D15" s="1">
        <v>8</v>
      </c>
      <c r="E15" s="1"/>
      <c r="F15" s="1"/>
      <c r="G15" s="1"/>
      <c r="H15" s="1"/>
      <c r="I15" s="1"/>
      <c r="J15" s="1"/>
      <c r="K15" s="3">
        <f t="shared" si="2"/>
        <v>8</v>
      </c>
      <c r="L15" s="27">
        <v>3</v>
      </c>
      <c r="M15" s="5">
        <f t="shared" si="5"/>
        <v>11</v>
      </c>
      <c r="N15" s="4"/>
      <c r="O15" s="4"/>
      <c r="P15" s="4"/>
      <c r="Q15" s="4"/>
      <c r="R15" s="4"/>
      <c r="S15" s="4"/>
      <c r="T15" s="4">
        <f t="shared" si="4"/>
        <v>11</v>
      </c>
    </row>
    <row r="16" spans="1:23" x14ac:dyDescent="0.3">
      <c r="A16" s="9" t="s">
        <v>7</v>
      </c>
      <c r="B16" s="8" t="s">
        <v>14</v>
      </c>
      <c r="C16" s="8" t="s">
        <v>143</v>
      </c>
      <c r="D16" s="1">
        <v>8</v>
      </c>
      <c r="E16" s="1"/>
      <c r="F16" s="1"/>
      <c r="G16" s="1"/>
      <c r="H16" s="1"/>
      <c r="I16" s="1"/>
      <c r="J16" s="1"/>
      <c r="K16" s="3">
        <f t="shared" si="2"/>
        <v>8</v>
      </c>
      <c r="L16" s="27">
        <v>0</v>
      </c>
      <c r="M16" s="5">
        <f t="shared" si="5"/>
        <v>8</v>
      </c>
      <c r="N16" s="4"/>
      <c r="O16" s="4"/>
      <c r="P16" s="4"/>
      <c r="Q16" s="4"/>
      <c r="R16" s="4"/>
      <c r="S16" s="4"/>
      <c r="T16" s="4">
        <f t="shared" si="4"/>
        <v>8</v>
      </c>
    </row>
    <row r="17" spans="1:20" x14ac:dyDescent="0.3">
      <c r="A17" s="9" t="s">
        <v>7</v>
      </c>
      <c r="B17" s="8" t="s">
        <v>15</v>
      </c>
      <c r="C17" s="8" t="s">
        <v>143</v>
      </c>
      <c r="D17" s="1"/>
      <c r="E17" s="1"/>
      <c r="F17" s="1"/>
      <c r="G17" s="1">
        <v>8</v>
      </c>
      <c r="H17" s="1"/>
      <c r="I17" s="1"/>
      <c r="J17" s="1"/>
      <c r="K17" s="3">
        <f t="shared" si="2"/>
        <v>8</v>
      </c>
      <c r="L17" s="27">
        <v>1</v>
      </c>
      <c r="M17" s="5"/>
      <c r="N17" s="4"/>
      <c r="O17" s="4"/>
      <c r="P17" s="4">
        <f>G17+L17</f>
        <v>9</v>
      </c>
      <c r="Q17" s="4"/>
      <c r="R17" s="4"/>
      <c r="S17" s="4"/>
      <c r="T17" s="4">
        <f t="shared" si="4"/>
        <v>9</v>
      </c>
    </row>
    <row r="18" spans="1:20" x14ac:dyDescent="0.3">
      <c r="A18" s="9" t="s">
        <v>7</v>
      </c>
      <c r="B18" s="8" t="s">
        <v>16</v>
      </c>
      <c r="C18" s="8" t="s">
        <v>143</v>
      </c>
      <c r="D18" s="1">
        <v>9</v>
      </c>
      <c r="E18" s="1"/>
      <c r="F18" s="1"/>
      <c r="G18" s="1"/>
      <c r="H18" s="1"/>
      <c r="I18" s="1"/>
      <c r="J18" s="1"/>
      <c r="K18" s="3">
        <f t="shared" si="2"/>
        <v>9</v>
      </c>
      <c r="L18" s="27">
        <v>1</v>
      </c>
      <c r="M18" s="5">
        <f>D18+L18</f>
        <v>10</v>
      </c>
      <c r="N18" s="4"/>
      <c r="O18" s="4"/>
      <c r="P18" s="4"/>
      <c r="Q18" s="4"/>
      <c r="R18" s="4"/>
      <c r="S18" s="4"/>
      <c r="T18" s="4">
        <f t="shared" si="4"/>
        <v>10</v>
      </c>
    </row>
    <row r="19" spans="1:20" x14ac:dyDescent="0.3">
      <c r="A19" s="9" t="s">
        <v>7</v>
      </c>
      <c r="B19" s="8" t="s">
        <v>17</v>
      </c>
      <c r="C19" s="8" t="s">
        <v>143</v>
      </c>
      <c r="D19" s="1"/>
      <c r="E19" s="1"/>
      <c r="F19" s="1"/>
      <c r="G19" s="1">
        <v>10</v>
      </c>
      <c r="H19" s="1"/>
      <c r="I19" s="1"/>
      <c r="J19" s="1"/>
      <c r="K19" s="3">
        <f t="shared" si="2"/>
        <v>10</v>
      </c>
      <c r="L19" s="27">
        <v>1</v>
      </c>
      <c r="M19" s="5"/>
      <c r="N19" s="4"/>
      <c r="O19" s="4"/>
      <c r="P19" s="4">
        <f t="shared" ref="P19:P20" si="6">G19+L19</f>
        <v>11</v>
      </c>
      <c r="Q19" s="4"/>
      <c r="R19" s="4"/>
      <c r="S19" s="4"/>
      <c r="T19" s="4">
        <f t="shared" si="4"/>
        <v>11</v>
      </c>
    </row>
    <row r="20" spans="1:20" x14ac:dyDescent="0.3">
      <c r="A20" s="9" t="s">
        <v>7</v>
      </c>
      <c r="B20" s="8" t="s">
        <v>18</v>
      </c>
      <c r="C20" s="8" t="s">
        <v>143</v>
      </c>
      <c r="D20" s="1"/>
      <c r="E20" s="1"/>
      <c r="F20" s="1"/>
      <c r="G20" s="1">
        <v>9</v>
      </c>
      <c r="H20" s="1"/>
      <c r="I20" s="1"/>
      <c r="J20" s="1"/>
      <c r="K20" s="3">
        <f t="shared" si="2"/>
        <v>9</v>
      </c>
      <c r="L20" s="27">
        <v>0</v>
      </c>
      <c r="M20" s="5"/>
      <c r="N20" s="4"/>
      <c r="O20" s="4"/>
      <c r="P20" s="4">
        <f t="shared" si="6"/>
        <v>9</v>
      </c>
      <c r="Q20" s="4"/>
      <c r="R20" s="4"/>
      <c r="S20" s="4"/>
      <c r="T20" s="4">
        <f t="shared" si="4"/>
        <v>9</v>
      </c>
    </row>
    <row r="21" spans="1:20" x14ac:dyDescent="0.3">
      <c r="A21" s="9" t="s">
        <v>7</v>
      </c>
      <c r="B21" s="8" t="s">
        <v>19</v>
      </c>
      <c r="C21" s="8" t="s">
        <v>143</v>
      </c>
      <c r="D21" s="1">
        <v>8</v>
      </c>
      <c r="E21" s="1"/>
      <c r="F21" s="1"/>
      <c r="G21" s="1"/>
      <c r="H21" s="1"/>
      <c r="I21" s="1"/>
      <c r="J21" s="1"/>
      <c r="K21" s="3">
        <f t="shared" si="2"/>
        <v>8</v>
      </c>
      <c r="L21" s="27">
        <v>0</v>
      </c>
      <c r="M21" s="5">
        <f>D21+L21</f>
        <v>8</v>
      </c>
      <c r="N21" s="4"/>
      <c r="O21" s="4"/>
      <c r="P21" s="4"/>
      <c r="Q21" s="4"/>
      <c r="R21" s="4"/>
      <c r="S21" s="4"/>
      <c r="T21" s="4">
        <f t="shared" si="4"/>
        <v>8</v>
      </c>
    </row>
    <row r="22" spans="1:20" x14ac:dyDescent="0.3">
      <c r="A22" s="9" t="s">
        <v>20</v>
      </c>
      <c r="B22" s="8" t="s">
        <v>21</v>
      </c>
      <c r="C22" s="8" t="s">
        <v>143</v>
      </c>
      <c r="D22" s="1"/>
      <c r="E22" s="1"/>
      <c r="F22" s="1"/>
      <c r="G22" s="1">
        <v>17</v>
      </c>
      <c r="H22" s="1"/>
      <c r="I22" s="1"/>
      <c r="J22" s="1"/>
      <c r="K22" s="3">
        <f t="shared" si="2"/>
        <v>17</v>
      </c>
      <c r="L22" s="27">
        <v>0</v>
      </c>
      <c r="M22" s="5"/>
      <c r="N22" s="4"/>
      <c r="O22" s="4"/>
      <c r="P22" s="4">
        <f t="shared" ref="P22:P23" si="7">G22+L22</f>
        <v>17</v>
      </c>
      <c r="Q22" s="4"/>
      <c r="R22" s="4"/>
      <c r="S22" s="4"/>
      <c r="T22" s="4">
        <f t="shared" si="4"/>
        <v>17</v>
      </c>
    </row>
    <row r="23" spans="1:20" x14ac:dyDescent="0.3">
      <c r="A23" s="9" t="s">
        <v>20</v>
      </c>
      <c r="B23" s="8" t="s">
        <v>22</v>
      </c>
      <c r="C23" s="8" t="s">
        <v>143</v>
      </c>
      <c r="D23" s="1"/>
      <c r="E23" s="1"/>
      <c r="F23" s="1"/>
      <c r="G23" s="1">
        <v>11</v>
      </c>
      <c r="H23" s="1"/>
      <c r="I23" s="1"/>
      <c r="J23" s="1"/>
      <c r="K23" s="3">
        <f t="shared" si="2"/>
        <v>11</v>
      </c>
      <c r="L23" s="27">
        <v>0</v>
      </c>
      <c r="M23" s="5"/>
      <c r="N23" s="4"/>
      <c r="O23" s="4"/>
      <c r="P23" s="4">
        <f t="shared" si="7"/>
        <v>11</v>
      </c>
      <c r="Q23" s="4"/>
      <c r="R23" s="4"/>
      <c r="S23" s="4"/>
      <c r="T23" s="4">
        <f t="shared" si="4"/>
        <v>11</v>
      </c>
    </row>
    <row r="24" spans="1:20" x14ac:dyDescent="0.3">
      <c r="A24" s="9" t="s">
        <v>20</v>
      </c>
      <c r="B24" s="8" t="s">
        <v>23</v>
      </c>
      <c r="C24" s="8" t="s">
        <v>143</v>
      </c>
      <c r="D24" s="1">
        <v>14</v>
      </c>
      <c r="E24" s="1"/>
      <c r="F24" s="1"/>
      <c r="G24" s="1"/>
      <c r="H24" s="1"/>
      <c r="I24" s="1"/>
      <c r="J24" s="1"/>
      <c r="K24" s="3">
        <f t="shared" si="2"/>
        <v>14</v>
      </c>
      <c r="L24" s="27">
        <v>1</v>
      </c>
      <c r="M24" s="5">
        <f>D24+L24</f>
        <v>15</v>
      </c>
      <c r="N24" s="4"/>
      <c r="O24" s="4"/>
      <c r="P24" s="4"/>
      <c r="Q24" s="4"/>
      <c r="R24" s="4"/>
      <c r="S24" s="4"/>
      <c r="T24" s="4">
        <f t="shared" si="4"/>
        <v>15</v>
      </c>
    </row>
    <row r="25" spans="1:20" x14ac:dyDescent="0.3">
      <c r="A25" s="9" t="s">
        <v>20</v>
      </c>
      <c r="B25" s="8" t="s">
        <v>24</v>
      </c>
      <c r="C25" s="8" t="s">
        <v>143</v>
      </c>
      <c r="D25" s="1"/>
      <c r="E25" s="1"/>
      <c r="F25" s="1"/>
      <c r="G25" s="1">
        <v>14</v>
      </c>
      <c r="H25" s="1"/>
      <c r="I25" s="1"/>
      <c r="J25" s="1"/>
      <c r="K25" s="3">
        <f t="shared" si="2"/>
        <v>14</v>
      </c>
      <c r="L25" s="27">
        <v>1</v>
      </c>
      <c r="M25" s="5"/>
      <c r="N25" s="4"/>
      <c r="O25" s="4"/>
      <c r="P25" s="4">
        <f t="shared" ref="P25:P26" si="8">G25+L25</f>
        <v>15</v>
      </c>
      <c r="Q25" s="4"/>
      <c r="R25" s="4"/>
      <c r="S25" s="4"/>
      <c r="T25" s="4">
        <f t="shared" si="4"/>
        <v>15</v>
      </c>
    </row>
    <row r="26" spans="1:20" x14ac:dyDescent="0.3">
      <c r="A26" s="9" t="s">
        <v>20</v>
      </c>
      <c r="B26" s="8" t="s">
        <v>25</v>
      </c>
      <c r="C26" s="8" t="s">
        <v>143</v>
      </c>
      <c r="D26" s="1"/>
      <c r="E26" s="1"/>
      <c r="F26" s="1"/>
      <c r="G26" s="1">
        <v>15</v>
      </c>
      <c r="H26" s="1"/>
      <c r="I26" s="1"/>
      <c r="J26" s="1"/>
      <c r="K26" s="3">
        <f t="shared" si="2"/>
        <v>15</v>
      </c>
      <c r="L26" s="27">
        <v>0</v>
      </c>
      <c r="M26" s="5"/>
      <c r="N26" s="4"/>
      <c r="O26" s="4"/>
      <c r="P26" s="4">
        <f t="shared" si="8"/>
        <v>15</v>
      </c>
      <c r="Q26" s="4"/>
      <c r="R26" s="4"/>
      <c r="S26" s="4"/>
      <c r="T26" s="4">
        <f t="shared" si="4"/>
        <v>15</v>
      </c>
    </row>
    <row r="27" spans="1:20" x14ac:dyDescent="0.3">
      <c r="A27" s="9" t="s">
        <v>20</v>
      </c>
      <c r="B27" s="8" t="s">
        <v>26</v>
      </c>
      <c r="C27" s="8" t="s">
        <v>143</v>
      </c>
      <c r="D27" s="1">
        <v>11</v>
      </c>
      <c r="E27" s="1"/>
      <c r="F27" s="1"/>
      <c r="G27" s="1"/>
      <c r="H27" s="1"/>
      <c r="I27" s="1"/>
      <c r="J27" s="1"/>
      <c r="K27" s="3">
        <f t="shared" si="2"/>
        <v>11</v>
      </c>
      <c r="L27" s="27">
        <v>0</v>
      </c>
      <c r="M27" s="5">
        <f t="shared" ref="M27:M28" si="9">D27+L27</f>
        <v>11</v>
      </c>
      <c r="N27" s="4"/>
      <c r="O27" s="4"/>
      <c r="P27" s="4"/>
      <c r="Q27" s="4"/>
      <c r="R27" s="4"/>
      <c r="S27" s="4"/>
      <c r="T27" s="4">
        <f t="shared" si="4"/>
        <v>11</v>
      </c>
    </row>
    <row r="28" spans="1:20" x14ac:dyDescent="0.3">
      <c r="A28" s="9" t="s">
        <v>20</v>
      </c>
      <c r="B28" s="8" t="s">
        <v>27</v>
      </c>
      <c r="C28" s="8" t="s">
        <v>143</v>
      </c>
      <c r="D28" s="1">
        <v>12</v>
      </c>
      <c r="E28" s="1"/>
      <c r="F28" s="1"/>
      <c r="G28" s="1"/>
      <c r="H28" s="1"/>
      <c r="I28" s="1"/>
      <c r="J28" s="1"/>
      <c r="K28" s="3">
        <f t="shared" si="2"/>
        <v>12</v>
      </c>
      <c r="L28" s="27">
        <v>0</v>
      </c>
      <c r="M28" s="5">
        <f t="shared" si="9"/>
        <v>12</v>
      </c>
      <c r="N28" s="4"/>
      <c r="O28" s="4"/>
      <c r="P28" s="4"/>
      <c r="Q28" s="4"/>
      <c r="R28" s="4"/>
      <c r="S28" s="4"/>
      <c r="T28" s="4">
        <f t="shared" si="4"/>
        <v>12</v>
      </c>
    </row>
    <row r="29" spans="1:20" x14ac:dyDescent="0.3">
      <c r="A29" s="9" t="s">
        <v>28</v>
      </c>
      <c r="B29" s="8" t="s">
        <v>29</v>
      </c>
      <c r="C29" s="8" t="s">
        <v>30</v>
      </c>
      <c r="D29" s="1"/>
      <c r="E29" s="1"/>
      <c r="F29" s="1"/>
      <c r="G29" s="1">
        <v>16</v>
      </c>
      <c r="H29" s="1"/>
      <c r="I29" s="1"/>
      <c r="J29" s="1"/>
      <c r="K29" s="3">
        <f t="shared" si="2"/>
        <v>16</v>
      </c>
      <c r="L29" s="27">
        <v>3</v>
      </c>
      <c r="M29" s="5"/>
      <c r="N29" s="4"/>
      <c r="O29" s="4"/>
      <c r="P29" s="4">
        <f>G29+L29</f>
        <v>19</v>
      </c>
      <c r="Q29" s="4"/>
      <c r="R29" s="4"/>
      <c r="S29" s="4"/>
      <c r="T29" s="4">
        <f t="shared" si="4"/>
        <v>19</v>
      </c>
    </row>
    <row r="30" spans="1:20" x14ac:dyDescent="0.3">
      <c r="A30" s="9" t="s">
        <v>28</v>
      </c>
      <c r="B30" s="8" t="s">
        <v>31</v>
      </c>
      <c r="C30" s="8" t="s">
        <v>30</v>
      </c>
      <c r="D30" s="1">
        <v>11</v>
      </c>
      <c r="E30" s="1"/>
      <c r="F30" s="1"/>
      <c r="G30" s="1"/>
      <c r="H30" s="1"/>
      <c r="I30" s="1"/>
      <c r="J30" s="1"/>
      <c r="K30" s="3">
        <f t="shared" si="2"/>
        <v>11</v>
      </c>
      <c r="L30" s="27">
        <v>1</v>
      </c>
      <c r="M30" s="5">
        <f t="shared" ref="M30:M31" si="10">D30+L30</f>
        <v>12</v>
      </c>
      <c r="N30" s="4"/>
      <c r="O30" s="4"/>
      <c r="P30" s="4"/>
      <c r="Q30" s="4"/>
      <c r="R30" s="4"/>
      <c r="S30" s="4"/>
      <c r="T30" s="4">
        <f t="shared" si="4"/>
        <v>12</v>
      </c>
    </row>
    <row r="31" spans="1:20" x14ac:dyDescent="0.3">
      <c r="A31" s="9" t="s">
        <v>28</v>
      </c>
      <c r="B31" s="8" t="s">
        <v>32</v>
      </c>
      <c r="C31" s="8" t="s">
        <v>30</v>
      </c>
      <c r="D31" s="1">
        <v>23</v>
      </c>
      <c r="E31" s="1"/>
      <c r="F31" s="1"/>
      <c r="G31" s="1"/>
      <c r="H31" s="1"/>
      <c r="I31" s="1"/>
      <c r="J31" s="1"/>
      <c r="K31" s="3">
        <f t="shared" si="2"/>
        <v>23</v>
      </c>
      <c r="L31" s="27">
        <v>1</v>
      </c>
      <c r="M31" s="5">
        <f t="shared" si="10"/>
        <v>24</v>
      </c>
      <c r="N31" s="4"/>
      <c r="O31" s="4"/>
      <c r="P31" s="4"/>
      <c r="Q31" s="4"/>
      <c r="R31" s="4"/>
      <c r="S31" s="4"/>
      <c r="T31" s="4">
        <f t="shared" si="4"/>
        <v>24</v>
      </c>
    </row>
    <row r="32" spans="1:20" x14ac:dyDescent="0.3">
      <c r="A32" s="9" t="s">
        <v>28</v>
      </c>
      <c r="B32" s="8" t="s">
        <v>33</v>
      </c>
      <c r="C32" s="8" t="s">
        <v>30</v>
      </c>
      <c r="D32" s="1"/>
      <c r="E32" s="1"/>
      <c r="F32" s="1"/>
      <c r="G32" s="1">
        <v>23</v>
      </c>
      <c r="H32" s="1"/>
      <c r="I32" s="1"/>
      <c r="J32" s="1"/>
      <c r="K32" s="3">
        <f t="shared" si="2"/>
        <v>23</v>
      </c>
      <c r="L32" s="27">
        <v>0</v>
      </c>
      <c r="M32" s="5"/>
      <c r="N32" s="4"/>
      <c r="O32" s="4"/>
      <c r="P32" s="4">
        <f t="shared" ref="P32:P33" si="11">G32+L32</f>
        <v>23</v>
      </c>
      <c r="Q32" s="4"/>
      <c r="R32" s="4"/>
      <c r="S32" s="4"/>
      <c r="T32" s="4">
        <f t="shared" si="4"/>
        <v>23</v>
      </c>
    </row>
    <row r="33" spans="1:20" x14ac:dyDescent="0.3">
      <c r="A33" s="9" t="s">
        <v>28</v>
      </c>
      <c r="B33" s="8" t="s">
        <v>34</v>
      </c>
      <c r="C33" s="8" t="s">
        <v>30</v>
      </c>
      <c r="D33" s="1"/>
      <c r="E33" s="1"/>
      <c r="F33" s="1"/>
      <c r="G33" s="1">
        <v>12</v>
      </c>
      <c r="H33" s="1"/>
      <c r="I33" s="1"/>
      <c r="J33" s="1"/>
      <c r="K33" s="3">
        <f t="shared" si="2"/>
        <v>12</v>
      </c>
      <c r="L33" s="27">
        <v>1</v>
      </c>
      <c r="M33" s="5"/>
      <c r="N33" s="4"/>
      <c r="O33" s="4"/>
      <c r="P33" s="4">
        <f t="shared" si="11"/>
        <v>13</v>
      </c>
      <c r="Q33" s="4"/>
      <c r="R33" s="4"/>
      <c r="S33" s="4"/>
      <c r="T33" s="4">
        <f t="shared" si="4"/>
        <v>13</v>
      </c>
    </row>
    <row r="34" spans="1:20" x14ac:dyDescent="0.3">
      <c r="A34" s="9" t="s">
        <v>28</v>
      </c>
      <c r="B34" s="8" t="s">
        <v>35</v>
      </c>
      <c r="C34" s="8" t="s">
        <v>30</v>
      </c>
      <c r="D34" s="1">
        <v>12</v>
      </c>
      <c r="E34" s="1"/>
      <c r="F34" s="1"/>
      <c r="G34" s="1"/>
      <c r="H34" s="1"/>
      <c r="I34" s="1"/>
      <c r="J34" s="1"/>
      <c r="K34" s="3">
        <f t="shared" si="2"/>
        <v>12</v>
      </c>
      <c r="L34" s="27">
        <v>0</v>
      </c>
      <c r="M34" s="5">
        <f t="shared" ref="M34:M35" si="12">D34+L34</f>
        <v>12</v>
      </c>
      <c r="N34" s="4"/>
      <c r="O34" s="4"/>
      <c r="P34" s="4"/>
      <c r="Q34" s="4"/>
      <c r="R34" s="4"/>
      <c r="S34" s="4"/>
      <c r="T34" s="4">
        <f t="shared" si="4"/>
        <v>12</v>
      </c>
    </row>
    <row r="35" spans="1:20" x14ac:dyDescent="0.3">
      <c r="A35" s="9" t="s">
        <v>28</v>
      </c>
      <c r="B35" s="8" t="s">
        <v>36</v>
      </c>
      <c r="C35" s="8" t="s">
        <v>30</v>
      </c>
      <c r="D35" s="1">
        <v>12</v>
      </c>
      <c r="E35" s="1"/>
      <c r="F35" s="1"/>
      <c r="G35" s="1"/>
      <c r="H35" s="1"/>
      <c r="I35" s="1"/>
      <c r="J35" s="1"/>
      <c r="K35" s="3">
        <f t="shared" si="2"/>
        <v>12</v>
      </c>
      <c r="L35" s="27">
        <v>0</v>
      </c>
      <c r="M35" s="5">
        <f t="shared" si="12"/>
        <v>12</v>
      </c>
      <c r="N35" s="4"/>
      <c r="O35" s="4"/>
      <c r="P35" s="4"/>
      <c r="Q35" s="4"/>
      <c r="R35" s="4"/>
      <c r="S35" s="4"/>
      <c r="T35" s="4">
        <f t="shared" si="4"/>
        <v>12</v>
      </c>
    </row>
    <row r="36" spans="1:20" x14ac:dyDescent="0.3">
      <c r="A36" s="9" t="s">
        <v>28</v>
      </c>
      <c r="B36" s="8" t="s">
        <v>37</v>
      </c>
      <c r="C36" s="8" t="s">
        <v>30</v>
      </c>
      <c r="D36" s="1"/>
      <c r="E36" s="1"/>
      <c r="F36" s="1"/>
      <c r="G36" s="1">
        <v>14</v>
      </c>
      <c r="H36" s="1"/>
      <c r="I36" s="1"/>
      <c r="J36" s="1"/>
      <c r="K36" s="3">
        <f t="shared" si="2"/>
        <v>14</v>
      </c>
      <c r="L36" s="27">
        <v>0</v>
      </c>
      <c r="M36" s="5"/>
      <c r="N36" s="4"/>
      <c r="O36" s="4"/>
      <c r="P36" s="4">
        <f t="shared" ref="P36:P37" si="13">G36+L36</f>
        <v>14</v>
      </c>
      <c r="Q36" s="4"/>
      <c r="R36" s="4"/>
      <c r="S36" s="4"/>
      <c r="T36" s="4">
        <f t="shared" si="4"/>
        <v>14</v>
      </c>
    </row>
    <row r="37" spans="1:20" x14ac:dyDescent="0.3">
      <c r="A37" s="9" t="s">
        <v>28</v>
      </c>
      <c r="B37" s="8" t="s">
        <v>38</v>
      </c>
      <c r="C37" s="8" t="s">
        <v>30</v>
      </c>
      <c r="D37" s="1"/>
      <c r="E37" s="1"/>
      <c r="F37" s="1"/>
      <c r="G37" s="1">
        <v>12</v>
      </c>
      <c r="H37" s="1"/>
      <c r="I37" s="1"/>
      <c r="J37" s="1"/>
      <c r="K37" s="3">
        <f t="shared" si="2"/>
        <v>12</v>
      </c>
      <c r="L37" s="27">
        <v>1</v>
      </c>
      <c r="M37" s="5"/>
      <c r="N37" s="4"/>
      <c r="O37" s="4"/>
      <c r="P37" s="4">
        <f t="shared" si="13"/>
        <v>13</v>
      </c>
      <c r="Q37" s="4"/>
      <c r="R37" s="4"/>
      <c r="S37" s="4"/>
      <c r="T37" s="4">
        <f t="shared" si="4"/>
        <v>13</v>
      </c>
    </row>
    <row r="38" spans="1:20" x14ac:dyDescent="0.3">
      <c r="A38" s="9" t="s">
        <v>28</v>
      </c>
      <c r="B38" s="8" t="s">
        <v>39</v>
      </c>
      <c r="C38" s="8" t="s">
        <v>30</v>
      </c>
      <c r="D38" s="1">
        <v>11</v>
      </c>
      <c r="E38" s="1"/>
      <c r="F38" s="1"/>
      <c r="G38" s="1"/>
      <c r="H38" s="1"/>
      <c r="I38" s="1"/>
      <c r="J38" s="1"/>
      <c r="K38" s="3">
        <f t="shared" si="2"/>
        <v>11</v>
      </c>
      <c r="L38" s="27">
        <v>2</v>
      </c>
      <c r="M38" s="5">
        <f>D38+L38</f>
        <v>13</v>
      </c>
      <c r="N38" s="4"/>
      <c r="O38" s="4"/>
      <c r="P38" s="4"/>
      <c r="Q38" s="4"/>
      <c r="R38" s="4"/>
      <c r="S38" s="4"/>
      <c r="T38" s="4">
        <f t="shared" si="4"/>
        <v>13</v>
      </c>
    </row>
    <row r="39" spans="1:20" x14ac:dyDescent="0.3">
      <c r="A39" s="9" t="s">
        <v>40</v>
      </c>
      <c r="B39" s="8" t="s">
        <v>41</v>
      </c>
      <c r="C39" s="8" t="s">
        <v>30</v>
      </c>
      <c r="D39" s="1"/>
      <c r="E39" s="1"/>
      <c r="F39" s="1"/>
      <c r="G39" s="1">
        <v>61</v>
      </c>
      <c r="H39" s="1">
        <v>15</v>
      </c>
      <c r="I39" s="1"/>
      <c r="J39" s="1"/>
      <c r="K39" s="3">
        <f t="shared" si="2"/>
        <v>76</v>
      </c>
      <c r="L39" s="27">
        <v>1</v>
      </c>
      <c r="M39" s="5"/>
      <c r="N39" s="4"/>
      <c r="O39" s="4"/>
      <c r="P39" s="4">
        <f t="shared" ref="P39:P40" si="14">G39+L39</f>
        <v>62</v>
      </c>
      <c r="Q39" s="4">
        <f>H39</f>
        <v>15</v>
      </c>
      <c r="R39" s="4"/>
      <c r="S39" s="4"/>
      <c r="T39" s="4">
        <f t="shared" si="4"/>
        <v>77</v>
      </c>
    </row>
    <row r="40" spans="1:20" x14ac:dyDescent="0.3">
      <c r="A40" s="9" t="s">
        <v>40</v>
      </c>
      <c r="B40" s="8" t="s">
        <v>42</v>
      </c>
      <c r="C40" s="8" t="s">
        <v>30</v>
      </c>
      <c r="D40" s="1"/>
      <c r="E40" s="1"/>
      <c r="F40" s="1"/>
      <c r="G40" s="1">
        <v>14</v>
      </c>
      <c r="H40" s="1"/>
      <c r="I40" s="1"/>
      <c r="J40" s="1"/>
      <c r="K40" s="3">
        <f t="shared" si="2"/>
        <v>14</v>
      </c>
      <c r="L40" s="27">
        <v>0</v>
      </c>
      <c r="M40" s="5"/>
      <c r="N40" s="4"/>
      <c r="O40" s="4"/>
      <c r="P40" s="4">
        <f t="shared" si="14"/>
        <v>14</v>
      </c>
      <c r="Q40" s="4"/>
      <c r="R40" s="4"/>
      <c r="S40" s="4"/>
      <c r="T40" s="4">
        <f t="shared" si="4"/>
        <v>14</v>
      </c>
    </row>
    <row r="41" spans="1:20" x14ac:dyDescent="0.3">
      <c r="A41" s="9" t="s">
        <v>40</v>
      </c>
      <c r="B41" s="8" t="s">
        <v>43</v>
      </c>
      <c r="C41" s="8" t="s">
        <v>30</v>
      </c>
      <c r="D41" s="1">
        <v>16</v>
      </c>
      <c r="E41" s="1"/>
      <c r="F41" s="1"/>
      <c r="G41" s="1"/>
      <c r="H41" s="1"/>
      <c r="I41" s="1"/>
      <c r="J41" s="1"/>
      <c r="K41" s="3">
        <f t="shared" si="2"/>
        <v>16</v>
      </c>
      <c r="L41" s="27">
        <v>6</v>
      </c>
      <c r="M41" s="5">
        <f t="shared" ref="M41:M43" si="15">D41+L41</f>
        <v>22</v>
      </c>
      <c r="N41" s="4"/>
      <c r="O41" s="4"/>
      <c r="P41" s="4"/>
      <c r="Q41" s="4"/>
      <c r="R41" s="4"/>
      <c r="S41" s="4"/>
      <c r="T41" s="4">
        <f t="shared" si="4"/>
        <v>22</v>
      </c>
    </row>
    <row r="42" spans="1:20" x14ac:dyDescent="0.3">
      <c r="A42" s="9" t="s">
        <v>40</v>
      </c>
      <c r="B42" s="8" t="s">
        <v>44</v>
      </c>
      <c r="C42" s="8" t="s">
        <v>30</v>
      </c>
      <c r="D42" s="1">
        <v>21</v>
      </c>
      <c r="E42" s="1"/>
      <c r="F42" s="1"/>
      <c r="G42" s="1"/>
      <c r="H42" s="1"/>
      <c r="I42" s="1"/>
      <c r="J42" s="1"/>
      <c r="K42" s="3">
        <f t="shared" si="2"/>
        <v>21</v>
      </c>
      <c r="L42" s="27">
        <v>1</v>
      </c>
      <c r="M42" s="5">
        <f t="shared" si="15"/>
        <v>22</v>
      </c>
      <c r="N42" s="4"/>
      <c r="O42" s="4"/>
      <c r="P42" s="4"/>
      <c r="Q42" s="4"/>
      <c r="R42" s="4"/>
      <c r="S42" s="4"/>
      <c r="T42" s="4">
        <f t="shared" si="4"/>
        <v>22</v>
      </c>
    </row>
    <row r="43" spans="1:20" x14ac:dyDescent="0.3">
      <c r="A43" s="9" t="s">
        <v>40</v>
      </c>
      <c r="B43" s="8" t="s">
        <v>45</v>
      </c>
      <c r="C43" s="8" t="s">
        <v>30</v>
      </c>
      <c r="D43" s="1">
        <v>14</v>
      </c>
      <c r="E43" s="1"/>
      <c r="F43" s="1"/>
      <c r="G43" s="1"/>
      <c r="H43" s="1"/>
      <c r="I43" s="1"/>
      <c r="J43" s="1"/>
      <c r="K43" s="3">
        <f t="shared" si="2"/>
        <v>14</v>
      </c>
      <c r="L43" s="27">
        <v>0</v>
      </c>
      <c r="M43" s="5">
        <f t="shared" si="15"/>
        <v>14</v>
      </c>
      <c r="N43" s="4"/>
      <c r="O43" s="4"/>
      <c r="P43" s="4"/>
      <c r="Q43" s="4"/>
      <c r="R43" s="4"/>
      <c r="S43" s="4"/>
      <c r="T43" s="4">
        <f t="shared" si="4"/>
        <v>14</v>
      </c>
    </row>
    <row r="44" spans="1:20" x14ac:dyDescent="0.3">
      <c r="A44" s="9" t="s">
        <v>40</v>
      </c>
      <c r="B44" s="8" t="s">
        <v>46</v>
      </c>
      <c r="C44" s="8" t="s">
        <v>30</v>
      </c>
      <c r="D44" s="1"/>
      <c r="E44" s="1"/>
      <c r="F44" s="1"/>
      <c r="G44" s="1">
        <v>36</v>
      </c>
      <c r="H44" s="1"/>
      <c r="I44" s="1"/>
      <c r="J44" s="1"/>
      <c r="K44" s="3">
        <f t="shared" si="2"/>
        <v>36</v>
      </c>
      <c r="L44" s="27">
        <v>0</v>
      </c>
      <c r="M44" s="5"/>
      <c r="N44" s="4"/>
      <c r="O44" s="4"/>
      <c r="P44" s="4">
        <f>G44+L44</f>
        <v>36</v>
      </c>
      <c r="Q44" s="4"/>
      <c r="R44" s="4"/>
      <c r="S44" s="4"/>
      <c r="T44" s="4">
        <f t="shared" si="4"/>
        <v>36</v>
      </c>
    </row>
    <row r="45" spans="1:20" x14ac:dyDescent="0.3">
      <c r="A45" s="9" t="s">
        <v>40</v>
      </c>
      <c r="B45" s="8" t="s">
        <v>47</v>
      </c>
      <c r="C45" s="8" t="s">
        <v>30</v>
      </c>
      <c r="D45" s="1">
        <v>25</v>
      </c>
      <c r="E45" s="1"/>
      <c r="F45" s="1"/>
      <c r="G45" s="1"/>
      <c r="H45" s="1"/>
      <c r="I45" s="1"/>
      <c r="J45" s="1"/>
      <c r="K45" s="3">
        <f t="shared" si="2"/>
        <v>25</v>
      </c>
      <c r="L45" s="27">
        <v>0</v>
      </c>
      <c r="M45" s="5">
        <f>D45+L45</f>
        <v>25</v>
      </c>
      <c r="N45" s="4"/>
      <c r="O45" s="4"/>
      <c r="P45" s="4"/>
      <c r="Q45" s="4"/>
      <c r="R45" s="4"/>
      <c r="S45" s="4"/>
      <c r="T45" s="4">
        <f t="shared" si="4"/>
        <v>25</v>
      </c>
    </row>
    <row r="46" spans="1:20" x14ac:dyDescent="0.3">
      <c r="A46" s="9" t="s">
        <v>40</v>
      </c>
      <c r="B46" s="8" t="s">
        <v>48</v>
      </c>
      <c r="C46" s="8" t="s">
        <v>30</v>
      </c>
      <c r="D46" s="1"/>
      <c r="E46" s="1"/>
      <c r="F46" s="1"/>
      <c r="G46" s="1">
        <v>31</v>
      </c>
      <c r="H46" s="1"/>
      <c r="I46" s="1"/>
      <c r="J46" s="1"/>
      <c r="K46" s="3">
        <f t="shared" si="2"/>
        <v>31</v>
      </c>
      <c r="L46" s="27">
        <v>0</v>
      </c>
      <c r="M46" s="5"/>
      <c r="N46" s="4"/>
      <c r="O46" s="4"/>
      <c r="P46" s="4">
        <f>G46+L46</f>
        <v>31</v>
      </c>
      <c r="Q46" s="4"/>
      <c r="R46" s="4"/>
      <c r="S46" s="4"/>
      <c r="T46" s="4">
        <f t="shared" si="4"/>
        <v>31</v>
      </c>
    </row>
    <row r="47" spans="1:20" x14ac:dyDescent="0.3">
      <c r="A47" s="9" t="s">
        <v>40</v>
      </c>
      <c r="B47" s="8" t="s">
        <v>49</v>
      </c>
      <c r="C47" s="8" t="s">
        <v>30</v>
      </c>
      <c r="D47" s="1">
        <v>16</v>
      </c>
      <c r="E47" s="1"/>
      <c r="F47" s="1"/>
      <c r="G47" s="1"/>
      <c r="H47" s="1"/>
      <c r="I47" s="1"/>
      <c r="J47" s="1"/>
      <c r="K47" s="3">
        <f t="shared" si="2"/>
        <v>16</v>
      </c>
      <c r="L47" s="27">
        <v>0</v>
      </c>
      <c r="M47" s="5">
        <f t="shared" ref="M47:M51" si="16">D47+L47</f>
        <v>16</v>
      </c>
      <c r="N47" s="4"/>
      <c r="O47" s="4"/>
      <c r="P47" s="4"/>
      <c r="Q47" s="4"/>
      <c r="R47" s="4"/>
      <c r="S47" s="4"/>
      <c r="T47" s="4">
        <f t="shared" si="4"/>
        <v>16</v>
      </c>
    </row>
    <row r="48" spans="1:20" x14ac:dyDescent="0.3">
      <c r="A48" s="9" t="s">
        <v>40</v>
      </c>
      <c r="B48" s="8" t="s">
        <v>50</v>
      </c>
      <c r="C48" s="8" t="s">
        <v>30</v>
      </c>
      <c r="D48" s="1">
        <v>12</v>
      </c>
      <c r="E48" s="1"/>
      <c r="F48" s="1"/>
      <c r="G48" s="1"/>
      <c r="H48" s="1"/>
      <c r="I48" s="1"/>
      <c r="J48" s="1"/>
      <c r="K48" s="3">
        <f t="shared" si="2"/>
        <v>12</v>
      </c>
      <c r="L48" s="27">
        <v>0</v>
      </c>
      <c r="M48" s="5">
        <f t="shared" si="16"/>
        <v>12</v>
      </c>
      <c r="N48" s="4"/>
      <c r="O48" s="4"/>
      <c r="P48" s="4"/>
      <c r="Q48" s="4"/>
      <c r="R48" s="4"/>
      <c r="S48" s="4"/>
      <c r="T48" s="4">
        <f t="shared" si="4"/>
        <v>12</v>
      </c>
    </row>
    <row r="49" spans="1:20" x14ac:dyDescent="0.3">
      <c r="A49" s="9" t="s">
        <v>40</v>
      </c>
      <c r="B49" s="8" t="s">
        <v>51</v>
      </c>
      <c r="C49" s="8" t="s">
        <v>30</v>
      </c>
      <c r="D49" s="1">
        <v>14</v>
      </c>
      <c r="E49" s="1"/>
      <c r="F49" s="1"/>
      <c r="G49" s="1"/>
      <c r="H49" s="1"/>
      <c r="I49" s="1"/>
      <c r="J49" s="1"/>
      <c r="K49" s="3">
        <f t="shared" si="2"/>
        <v>14</v>
      </c>
      <c r="L49" s="27">
        <v>1</v>
      </c>
      <c r="M49" s="5">
        <f t="shared" si="16"/>
        <v>15</v>
      </c>
      <c r="N49" s="4"/>
      <c r="O49" s="4"/>
      <c r="P49" s="4"/>
      <c r="Q49" s="4"/>
      <c r="R49" s="4"/>
      <c r="S49" s="4"/>
      <c r="T49" s="4">
        <f t="shared" si="4"/>
        <v>15</v>
      </c>
    </row>
    <row r="50" spans="1:20" x14ac:dyDescent="0.3">
      <c r="A50" s="9" t="s">
        <v>40</v>
      </c>
      <c r="B50" s="8" t="s">
        <v>52</v>
      </c>
      <c r="C50" s="8" t="s">
        <v>30</v>
      </c>
      <c r="D50" s="1">
        <v>13</v>
      </c>
      <c r="E50" s="1"/>
      <c r="F50" s="1"/>
      <c r="G50" s="1"/>
      <c r="H50" s="1"/>
      <c r="I50" s="1"/>
      <c r="J50" s="1"/>
      <c r="K50" s="3">
        <f t="shared" si="2"/>
        <v>13</v>
      </c>
      <c r="L50" s="27">
        <v>0</v>
      </c>
      <c r="M50" s="5">
        <f t="shared" si="16"/>
        <v>13</v>
      </c>
      <c r="N50" s="4"/>
      <c r="O50" s="4"/>
      <c r="P50" s="4"/>
      <c r="Q50" s="4"/>
      <c r="R50" s="4"/>
      <c r="S50" s="4"/>
      <c r="T50" s="4">
        <f t="shared" si="4"/>
        <v>13</v>
      </c>
    </row>
    <row r="51" spans="1:20" x14ac:dyDescent="0.3">
      <c r="A51" s="9" t="s">
        <v>40</v>
      </c>
      <c r="B51" s="8" t="s">
        <v>53</v>
      </c>
      <c r="C51" s="8" t="s">
        <v>30</v>
      </c>
      <c r="D51" s="1">
        <v>29</v>
      </c>
      <c r="E51" s="1"/>
      <c r="F51" s="1"/>
      <c r="G51" s="1"/>
      <c r="H51" s="1"/>
      <c r="I51" s="1"/>
      <c r="J51" s="1"/>
      <c r="K51" s="3">
        <f t="shared" si="2"/>
        <v>29</v>
      </c>
      <c r="L51" s="27">
        <v>4</v>
      </c>
      <c r="M51" s="5">
        <f t="shared" si="16"/>
        <v>33</v>
      </c>
      <c r="N51" s="4"/>
      <c r="O51" s="4"/>
      <c r="P51" s="4"/>
      <c r="Q51" s="4"/>
      <c r="R51" s="4"/>
      <c r="S51" s="4"/>
      <c r="T51" s="4">
        <f t="shared" si="4"/>
        <v>33</v>
      </c>
    </row>
    <row r="52" spans="1:20" x14ac:dyDescent="0.3">
      <c r="A52" s="9" t="s">
        <v>40</v>
      </c>
      <c r="B52" s="8" t="s">
        <v>54</v>
      </c>
      <c r="C52" s="8" t="s">
        <v>30</v>
      </c>
      <c r="D52" s="1"/>
      <c r="E52" s="1"/>
      <c r="F52" s="1"/>
      <c r="G52" s="1">
        <v>15</v>
      </c>
      <c r="H52" s="1"/>
      <c r="I52" s="1"/>
      <c r="J52" s="1"/>
      <c r="K52" s="3">
        <f t="shared" si="2"/>
        <v>15</v>
      </c>
      <c r="L52" s="27">
        <v>0</v>
      </c>
      <c r="M52" s="5"/>
      <c r="N52" s="4"/>
      <c r="O52" s="4"/>
      <c r="P52" s="4">
        <f>G52+L52</f>
        <v>15</v>
      </c>
      <c r="Q52" s="4"/>
      <c r="R52" s="4"/>
      <c r="S52" s="4"/>
      <c r="T52" s="4">
        <f t="shared" si="4"/>
        <v>15</v>
      </c>
    </row>
    <row r="53" spans="1:20" x14ac:dyDescent="0.3">
      <c r="A53" s="9" t="s">
        <v>40</v>
      </c>
      <c r="B53" s="8" t="s">
        <v>55</v>
      </c>
      <c r="C53" s="8" t="s">
        <v>30</v>
      </c>
      <c r="D53" s="1">
        <v>12</v>
      </c>
      <c r="E53" s="1"/>
      <c r="F53" s="1"/>
      <c r="G53" s="1"/>
      <c r="H53" s="1"/>
      <c r="I53" s="1"/>
      <c r="J53" s="1"/>
      <c r="K53" s="3">
        <f t="shared" si="2"/>
        <v>12</v>
      </c>
      <c r="L53" s="27">
        <v>0</v>
      </c>
      <c r="M53" s="5">
        <f>D53+L53</f>
        <v>12</v>
      </c>
      <c r="N53" s="4"/>
      <c r="O53" s="4"/>
      <c r="P53" s="4"/>
      <c r="Q53" s="4"/>
      <c r="R53" s="4"/>
      <c r="S53" s="4"/>
      <c r="T53" s="4">
        <f t="shared" si="4"/>
        <v>12</v>
      </c>
    </row>
    <row r="54" spans="1:20" x14ac:dyDescent="0.3">
      <c r="A54" s="9" t="s">
        <v>40</v>
      </c>
      <c r="B54" s="8" t="s">
        <v>56</v>
      </c>
      <c r="C54" s="8" t="s">
        <v>30</v>
      </c>
      <c r="D54" s="1"/>
      <c r="E54" s="1"/>
      <c r="F54" s="1"/>
      <c r="G54" s="1">
        <v>28</v>
      </c>
      <c r="H54" s="1"/>
      <c r="I54" s="1"/>
      <c r="J54" s="1"/>
      <c r="K54" s="3">
        <f t="shared" si="2"/>
        <v>28</v>
      </c>
      <c r="L54" s="27">
        <v>1</v>
      </c>
      <c r="M54" s="5"/>
      <c r="N54" s="4"/>
      <c r="O54" s="4"/>
      <c r="P54" s="4">
        <f t="shared" ref="P54:P56" si="17">G54+L54</f>
        <v>29</v>
      </c>
      <c r="Q54" s="4"/>
      <c r="R54" s="4"/>
      <c r="S54" s="4"/>
      <c r="T54" s="4">
        <f t="shared" si="4"/>
        <v>29</v>
      </c>
    </row>
    <row r="55" spans="1:20" x14ac:dyDescent="0.3">
      <c r="A55" s="9" t="s">
        <v>40</v>
      </c>
      <c r="B55" s="8" t="s">
        <v>57</v>
      </c>
      <c r="C55" s="8" t="s">
        <v>30</v>
      </c>
      <c r="D55" s="1"/>
      <c r="E55" s="1"/>
      <c r="F55" s="1"/>
      <c r="G55" s="1">
        <v>30</v>
      </c>
      <c r="H55" s="1"/>
      <c r="I55" s="1"/>
      <c r="J55" s="1"/>
      <c r="K55" s="3">
        <f t="shared" si="2"/>
        <v>30</v>
      </c>
      <c r="L55" s="27">
        <v>5</v>
      </c>
      <c r="M55" s="5"/>
      <c r="N55" s="4"/>
      <c r="O55" s="4"/>
      <c r="P55" s="4">
        <f t="shared" si="17"/>
        <v>35</v>
      </c>
      <c r="Q55" s="4"/>
      <c r="R55" s="4"/>
      <c r="S55" s="4"/>
      <c r="T55" s="4">
        <f t="shared" si="4"/>
        <v>35</v>
      </c>
    </row>
    <row r="56" spans="1:20" x14ac:dyDescent="0.3">
      <c r="A56" s="9" t="s">
        <v>40</v>
      </c>
      <c r="B56" s="8" t="s">
        <v>58</v>
      </c>
      <c r="C56" s="8" t="s">
        <v>30</v>
      </c>
      <c r="D56" s="1"/>
      <c r="E56" s="1"/>
      <c r="F56" s="1"/>
      <c r="G56" s="1">
        <v>4</v>
      </c>
      <c r="H56" s="1"/>
      <c r="I56" s="1"/>
      <c r="J56" s="1"/>
      <c r="K56" s="3">
        <f t="shared" si="2"/>
        <v>4</v>
      </c>
      <c r="L56" s="27">
        <v>0</v>
      </c>
      <c r="M56" s="5"/>
      <c r="N56" s="4"/>
      <c r="O56" s="4"/>
      <c r="P56" s="4">
        <f t="shared" si="17"/>
        <v>4</v>
      </c>
      <c r="Q56" s="4"/>
      <c r="R56" s="4"/>
      <c r="S56" s="4"/>
      <c r="T56" s="4">
        <f t="shared" si="4"/>
        <v>4</v>
      </c>
    </row>
    <row r="57" spans="1:20" x14ac:dyDescent="0.3">
      <c r="A57" s="9" t="s">
        <v>40</v>
      </c>
      <c r="B57" s="8" t="s">
        <v>59</v>
      </c>
      <c r="C57" s="8" t="s">
        <v>30</v>
      </c>
      <c r="D57" s="1"/>
      <c r="E57" s="1"/>
      <c r="F57" s="1"/>
      <c r="G57" s="1"/>
      <c r="H57" s="1"/>
      <c r="I57" s="1"/>
      <c r="J57" s="1">
        <v>7</v>
      </c>
      <c r="K57" s="3">
        <f t="shared" si="2"/>
        <v>7</v>
      </c>
      <c r="L57" s="27">
        <v>0</v>
      </c>
      <c r="M57" s="5"/>
      <c r="N57" s="4"/>
      <c r="O57" s="4"/>
      <c r="P57" s="4"/>
      <c r="Q57" s="4"/>
      <c r="R57" s="4"/>
      <c r="S57" s="4">
        <f t="shared" ref="S57:S59" si="18">J57</f>
        <v>7</v>
      </c>
      <c r="T57" s="4">
        <f t="shared" si="4"/>
        <v>7</v>
      </c>
    </row>
    <row r="58" spans="1:20" x14ac:dyDescent="0.3">
      <c r="A58" s="9" t="s">
        <v>40</v>
      </c>
      <c r="B58" s="8" t="s">
        <v>60</v>
      </c>
      <c r="C58" s="8" t="s">
        <v>30</v>
      </c>
      <c r="D58" s="1"/>
      <c r="E58" s="1"/>
      <c r="F58" s="1"/>
      <c r="G58" s="1"/>
      <c r="H58" s="1"/>
      <c r="I58" s="1"/>
      <c r="J58" s="1">
        <v>15</v>
      </c>
      <c r="K58" s="3">
        <f t="shared" si="2"/>
        <v>15</v>
      </c>
      <c r="L58" s="27">
        <v>0</v>
      </c>
      <c r="M58" s="5"/>
      <c r="N58" s="4"/>
      <c r="O58" s="4"/>
      <c r="P58" s="4"/>
      <c r="Q58" s="4"/>
      <c r="R58" s="4"/>
      <c r="S58" s="4">
        <f t="shared" si="18"/>
        <v>15</v>
      </c>
      <c r="T58" s="4">
        <f t="shared" si="4"/>
        <v>15</v>
      </c>
    </row>
    <row r="59" spans="1:20" x14ac:dyDescent="0.3">
      <c r="A59" s="9" t="s">
        <v>40</v>
      </c>
      <c r="B59" s="8" t="s">
        <v>61</v>
      </c>
      <c r="C59" s="8" t="s">
        <v>30</v>
      </c>
      <c r="D59" s="1"/>
      <c r="E59" s="1"/>
      <c r="F59" s="1"/>
      <c r="G59" s="1"/>
      <c r="H59" s="1"/>
      <c r="I59" s="1"/>
      <c r="J59" s="1">
        <v>10</v>
      </c>
      <c r="K59" s="3">
        <f t="shared" si="2"/>
        <v>10</v>
      </c>
      <c r="L59" s="27">
        <v>0</v>
      </c>
      <c r="M59" s="5"/>
      <c r="N59" s="4"/>
      <c r="O59" s="4"/>
      <c r="P59" s="4"/>
      <c r="Q59" s="4"/>
      <c r="R59" s="4"/>
      <c r="S59" s="4">
        <f t="shared" si="18"/>
        <v>10</v>
      </c>
      <c r="T59" s="4">
        <f t="shared" si="4"/>
        <v>10</v>
      </c>
    </row>
    <row r="60" spans="1:20" x14ac:dyDescent="0.3">
      <c r="A60" s="9" t="s">
        <v>62</v>
      </c>
      <c r="B60" s="8" t="s">
        <v>63</v>
      </c>
      <c r="C60" s="8" t="s">
        <v>143</v>
      </c>
      <c r="D60" s="1">
        <v>8</v>
      </c>
      <c r="E60" s="1"/>
      <c r="F60" s="1"/>
      <c r="G60" s="1"/>
      <c r="H60" s="1"/>
      <c r="I60" s="1"/>
      <c r="J60" s="1"/>
      <c r="K60" s="3">
        <f t="shared" si="2"/>
        <v>8</v>
      </c>
      <c r="L60" s="27">
        <v>0</v>
      </c>
      <c r="M60" s="5">
        <f t="shared" ref="M60:M73" si="19">D60+L60</f>
        <v>8</v>
      </c>
      <c r="N60" s="4"/>
      <c r="O60" s="4"/>
      <c r="P60" s="4"/>
      <c r="Q60" s="4"/>
      <c r="R60" s="4"/>
      <c r="S60" s="4"/>
      <c r="T60" s="4">
        <f t="shared" si="4"/>
        <v>8</v>
      </c>
    </row>
    <row r="61" spans="1:20" x14ac:dyDescent="0.3">
      <c r="A61" s="9" t="s">
        <v>62</v>
      </c>
      <c r="B61" s="8" t="s">
        <v>64</v>
      </c>
      <c r="C61" s="8" t="s">
        <v>143</v>
      </c>
      <c r="D61" s="1">
        <v>7</v>
      </c>
      <c r="E61" s="1"/>
      <c r="F61" s="1"/>
      <c r="G61" s="1"/>
      <c r="H61" s="1"/>
      <c r="I61" s="1"/>
      <c r="J61" s="1"/>
      <c r="K61" s="3">
        <f t="shared" si="2"/>
        <v>7</v>
      </c>
      <c r="L61" s="27">
        <v>0</v>
      </c>
      <c r="M61" s="5">
        <f t="shared" si="19"/>
        <v>7</v>
      </c>
      <c r="N61" s="4"/>
      <c r="O61" s="4"/>
      <c r="P61" s="4"/>
      <c r="Q61" s="4"/>
      <c r="R61" s="4"/>
      <c r="S61" s="4"/>
      <c r="T61" s="4">
        <f t="shared" si="4"/>
        <v>7</v>
      </c>
    </row>
    <row r="62" spans="1:20" x14ac:dyDescent="0.3">
      <c r="A62" s="9" t="s">
        <v>62</v>
      </c>
      <c r="B62" s="8" t="s">
        <v>65</v>
      </c>
      <c r="C62" s="8" t="s">
        <v>143</v>
      </c>
      <c r="D62" s="1">
        <v>4</v>
      </c>
      <c r="E62" s="1"/>
      <c r="F62" s="1"/>
      <c r="G62" s="1"/>
      <c r="H62" s="1"/>
      <c r="I62" s="1"/>
      <c r="J62" s="1"/>
      <c r="K62" s="3">
        <f t="shared" si="2"/>
        <v>4</v>
      </c>
      <c r="L62" s="27">
        <v>0</v>
      </c>
      <c r="M62" s="5">
        <f t="shared" si="19"/>
        <v>4</v>
      </c>
      <c r="N62" s="4"/>
      <c r="O62" s="4"/>
      <c r="P62" s="4"/>
      <c r="Q62" s="4"/>
      <c r="R62" s="4"/>
      <c r="S62" s="4"/>
      <c r="T62" s="4">
        <f t="shared" si="4"/>
        <v>4</v>
      </c>
    </row>
    <row r="63" spans="1:20" x14ac:dyDescent="0.3">
      <c r="A63" s="9" t="s">
        <v>62</v>
      </c>
      <c r="B63" s="8" t="s">
        <v>66</v>
      </c>
      <c r="C63" s="8" t="s">
        <v>143</v>
      </c>
      <c r="D63" s="1">
        <v>6</v>
      </c>
      <c r="E63" s="1"/>
      <c r="F63" s="1"/>
      <c r="G63" s="1"/>
      <c r="H63" s="1"/>
      <c r="I63" s="1"/>
      <c r="J63" s="1"/>
      <c r="K63" s="3">
        <f t="shared" si="2"/>
        <v>6</v>
      </c>
      <c r="L63" s="27">
        <v>0</v>
      </c>
      <c r="M63" s="5">
        <f t="shared" si="19"/>
        <v>6</v>
      </c>
      <c r="N63" s="4"/>
      <c r="O63" s="4"/>
      <c r="P63" s="4"/>
      <c r="Q63" s="4"/>
      <c r="R63" s="4"/>
      <c r="S63" s="4"/>
      <c r="T63" s="4">
        <f t="shared" si="4"/>
        <v>6</v>
      </c>
    </row>
    <row r="64" spans="1:20" x14ac:dyDescent="0.3">
      <c r="A64" s="9" t="s">
        <v>62</v>
      </c>
      <c r="B64" s="8" t="s">
        <v>67</v>
      </c>
      <c r="C64" s="8" t="s">
        <v>143</v>
      </c>
      <c r="D64" s="1">
        <v>5</v>
      </c>
      <c r="E64" s="1"/>
      <c r="F64" s="1"/>
      <c r="G64" s="1"/>
      <c r="H64" s="1"/>
      <c r="I64" s="1"/>
      <c r="J64" s="1"/>
      <c r="K64" s="3">
        <f t="shared" si="2"/>
        <v>5</v>
      </c>
      <c r="L64" s="27">
        <v>1</v>
      </c>
      <c r="M64" s="5">
        <f t="shared" si="19"/>
        <v>6</v>
      </c>
      <c r="N64" s="4"/>
      <c r="O64" s="4"/>
      <c r="P64" s="4"/>
      <c r="Q64" s="4"/>
      <c r="R64" s="4"/>
      <c r="S64" s="4"/>
      <c r="T64" s="4">
        <f t="shared" si="4"/>
        <v>6</v>
      </c>
    </row>
    <row r="65" spans="1:20" x14ac:dyDescent="0.3">
      <c r="A65" s="9" t="s">
        <v>62</v>
      </c>
      <c r="B65" s="8" t="s">
        <v>68</v>
      </c>
      <c r="C65" s="8" t="s">
        <v>143</v>
      </c>
      <c r="D65" s="1">
        <v>7</v>
      </c>
      <c r="E65" s="1"/>
      <c r="F65" s="1"/>
      <c r="G65" s="1"/>
      <c r="H65" s="1"/>
      <c r="I65" s="1"/>
      <c r="J65" s="1"/>
      <c r="K65" s="3">
        <f t="shared" si="2"/>
        <v>7</v>
      </c>
      <c r="L65" s="27">
        <v>0</v>
      </c>
      <c r="M65" s="5">
        <f t="shared" si="19"/>
        <v>7</v>
      </c>
      <c r="N65" s="4"/>
      <c r="O65" s="4"/>
      <c r="P65" s="4"/>
      <c r="Q65" s="4"/>
      <c r="R65" s="4"/>
      <c r="S65" s="4"/>
      <c r="T65" s="4">
        <f t="shared" si="4"/>
        <v>7</v>
      </c>
    </row>
    <row r="66" spans="1:20" x14ac:dyDescent="0.3">
      <c r="A66" s="9" t="s">
        <v>62</v>
      </c>
      <c r="B66" s="8" t="s">
        <v>69</v>
      </c>
      <c r="C66" s="8" t="s">
        <v>143</v>
      </c>
      <c r="D66" s="1">
        <v>5</v>
      </c>
      <c r="E66" s="1"/>
      <c r="F66" s="1"/>
      <c r="G66" s="1"/>
      <c r="H66" s="1"/>
      <c r="I66" s="1"/>
      <c r="J66" s="1"/>
      <c r="K66" s="3">
        <f t="shared" si="2"/>
        <v>5</v>
      </c>
      <c r="L66" s="27">
        <v>0</v>
      </c>
      <c r="M66" s="5">
        <f t="shared" si="19"/>
        <v>5</v>
      </c>
      <c r="N66" s="4"/>
      <c r="O66" s="4"/>
      <c r="P66" s="4"/>
      <c r="Q66" s="4"/>
      <c r="R66" s="4"/>
      <c r="S66" s="4"/>
      <c r="T66" s="4">
        <f t="shared" si="4"/>
        <v>5</v>
      </c>
    </row>
    <row r="67" spans="1:20" x14ac:dyDescent="0.3">
      <c r="A67" s="9" t="s">
        <v>62</v>
      </c>
      <c r="B67" s="8" t="s">
        <v>70</v>
      </c>
      <c r="C67" s="8" t="s">
        <v>143</v>
      </c>
      <c r="D67" s="1">
        <v>6</v>
      </c>
      <c r="E67" s="1"/>
      <c r="F67" s="1"/>
      <c r="G67" s="1"/>
      <c r="H67" s="1"/>
      <c r="I67" s="1"/>
      <c r="J67" s="1"/>
      <c r="K67" s="3">
        <f t="shared" si="2"/>
        <v>6</v>
      </c>
      <c r="L67" s="27">
        <v>0</v>
      </c>
      <c r="M67" s="5">
        <f t="shared" si="19"/>
        <v>6</v>
      </c>
      <c r="N67" s="4"/>
      <c r="O67" s="4"/>
      <c r="P67" s="4"/>
      <c r="Q67" s="4"/>
      <c r="R67" s="4"/>
      <c r="S67" s="4"/>
      <c r="T67" s="4">
        <f t="shared" si="4"/>
        <v>6</v>
      </c>
    </row>
    <row r="68" spans="1:20" x14ac:dyDescent="0.3">
      <c r="A68" s="9" t="s">
        <v>62</v>
      </c>
      <c r="B68" s="8" t="s">
        <v>71</v>
      </c>
      <c r="C68" s="8" t="s">
        <v>143</v>
      </c>
      <c r="D68" s="1">
        <v>5</v>
      </c>
      <c r="E68" s="1"/>
      <c r="F68" s="1"/>
      <c r="G68" s="1"/>
      <c r="H68" s="1"/>
      <c r="I68" s="1"/>
      <c r="J68" s="1"/>
      <c r="K68" s="3">
        <f t="shared" si="2"/>
        <v>5</v>
      </c>
      <c r="L68" s="27">
        <v>0</v>
      </c>
      <c r="M68" s="5">
        <f t="shared" si="19"/>
        <v>5</v>
      </c>
      <c r="N68" s="4"/>
      <c r="O68" s="4"/>
      <c r="P68" s="4"/>
      <c r="Q68" s="4"/>
      <c r="R68" s="4"/>
      <c r="S68" s="4"/>
      <c r="T68" s="4">
        <f t="shared" si="4"/>
        <v>5</v>
      </c>
    </row>
    <row r="69" spans="1:20" x14ac:dyDescent="0.3">
      <c r="A69" s="9" t="s">
        <v>62</v>
      </c>
      <c r="B69" s="8" t="s">
        <v>72</v>
      </c>
      <c r="C69" s="8" t="s">
        <v>30</v>
      </c>
      <c r="D69" s="1">
        <v>6</v>
      </c>
      <c r="E69" s="1"/>
      <c r="F69" s="1"/>
      <c r="G69" s="1"/>
      <c r="H69" s="1"/>
      <c r="I69" s="1"/>
      <c r="J69" s="1"/>
      <c r="K69" s="3">
        <f t="shared" si="2"/>
        <v>6</v>
      </c>
      <c r="L69" s="27">
        <v>0</v>
      </c>
      <c r="M69" s="5">
        <f t="shared" si="19"/>
        <v>6</v>
      </c>
      <c r="N69" s="4"/>
      <c r="O69" s="4"/>
      <c r="P69" s="4"/>
      <c r="Q69" s="4"/>
      <c r="R69" s="4"/>
      <c r="S69" s="4"/>
      <c r="T69" s="4">
        <f t="shared" si="4"/>
        <v>6</v>
      </c>
    </row>
    <row r="70" spans="1:20" x14ac:dyDescent="0.3">
      <c r="A70" s="9" t="s">
        <v>62</v>
      </c>
      <c r="B70" s="8" t="s">
        <v>73</v>
      </c>
      <c r="C70" s="8" t="s">
        <v>30</v>
      </c>
      <c r="D70" s="1">
        <v>6</v>
      </c>
      <c r="E70" s="1"/>
      <c r="F70" s="1"/>
      <c r="G70" s="1"/>
      <c r="H70" s="1"/>
      <c r="I70" s="1"/>
      <c r="J70" s="1"/>
      <c r="K70" s="3">
        <f t="shared" si="2"/>
        <v>6</v>
      </c>
      <c r="L70" s="27">
        <v>0</v>
      </c>
      <c r="M70" s="5">
        <f t="shared" si="19"/>
        <v>6</v>
      </c>
      <c r="N70" s="4"/>
      <c r="O70" s="4"/>
      <c r="P70" s="4"/>
      <c r="Q70" s="4"/>
      <c r="R70" s="4"/>
      <c r="S70" s="4"/>
      <c r="T70" s="4">
        <f t="shared" si="4"/>
        <v>6</v>
      </c>
    </row>
    <row r="71" spans="1:20" x14ac:dyDescent="0.3">
      <c r="A71" s="9" t="s">
        <v>62</v>
      </c>
      <c r="B71" s="8" t="s">
        <v>74</v>
      </c>
      <c r="C71" s="8" t="s">
        <v>30</v>
      </c>
      <c r="D71" s="1">
        <v>6</v>
      </c>
      <c r="E71" s="1"/>
      <c r="F71" s="1"/>
      <c r="G71" s="1"/>
      <c r="H71" s="1"/>
      <c r="I71" s="1"/>
      <c r="J71" s="1"/>
      <c r="K71" s="3">
        <f t="shared" si="2"/>
        <v>6</v>
      </c>
      <c r="L71" s="27">
        <v>0</v>
      </c>
      <c r="M71" s="5">
        <f t="shared" si="19"/>
        <v>6</v>
      </c>
      <c r="N71" s="4"/>
      <c r="O71" s="4"/>
      <c r="P71" s="4"/>
      <c r="Q71" s="4"/>
      <c r="R71" s="4"/>
      <c r="S71" s="4"/>
      <c r="T71" s="4">
        <f t="shared" si="4"/>
        <v>6</v>
      </c>
    </row>
    <row r="72" spans="1:20" x14ac:dyDescent="0.3">
      <c r="A72" s="9" t="s">
        <v>62</v>
      </c>
      <c r="B72" s="8" t="s">
        <v>75</v>
      </c>
      <c r="C72" s="8" t="s">
        <v>30</v>
      </c>
      <c r="D72" s="1">
        <v>5</v>
      </c>
      <c r="E72" s="1"/>
      <c r="F72" s="1"/>
      <c r="G72" s="1"/>
      <c r="H72" s="1"/>
      <c r="I72" s="1"/>
      <c r="J72" s="1"/>
      <c r="K72" s="3">
        <f t="shared" si="2"/>
        <v>5</v>
      </c>
      <c r="L72" s="27">
        <v>0</v>
      </c>
      <c r="M72" s="5">
        <f t="shared" si="19"/>
        <v>5</v>
      </c>
      <c r="N72" s="4"/>
      <c r="O72" s="4"/>
      <c r="P72" s="4"/>
      <c r="Q72" s="4"/>
      <c r="R72" s="4"/>
      <c r="S72" s="4"/>
      <c r="T72" s="4">
        <f t="shared" si="4"/>
        <v>5</v>
      </c>
    </row>
    <row r="73" spans="1:20" x14ac:dyDescent="0.3">
      <c r="A73" s="9" t="s">
        <v>62</v>
      </c>
      <c r="B73" s="8" t="s">
        <v>76</v>
      </c>
      <c r="C73" s="8" t="s">
        <v>30</v>
      </c>
      <c r="D73" s="1">
        <v>7</v>
      </c>
      <c r="E73" s="1"/>
      <c r="F73" s="1"/>
      <c r="G73" s="1"/>
      <c r="H73" s="1"/>
      <c r="I73" s="1"/>
      <c r="J73" s="1"/>
      <c r="K73" s="3">
        <f t="shared" si="2"/>
        <v>7</v>
      </c>
      <c r="L73" s="27">
        <v>2</v>
      </c>
      <c r="M73" s="5">
        <f t="shared" si="19"/>
        <v>9</v>
      </c>
      <c r="N73" s="4"/>
      <c r="O73" s="4"/>
      <c r="P73" s="4"/>
      <c r="Q73" s="4"/>
      <c r="R73" s="4"/>
      <c r="S73" s="4"/>
      <c r="T73" s="4">
        <f t="shared" si="4"/>
        <v>9</v>
      </c>
    </row>
    <row r="74" spans="1:20" x14ac:dyDescent="0.3">
      <c r="A74" s="9" t="s">
        <v>77</v>
      </c>
      <c r="B74" s="8" t="s">
        <v>78</v>
      </c>
      <c r="C74" s="8" t="s">
        <v>143</v>
      </c>
      <c r="D74" s="1"/>
      <c r="E74" s="1"/>
      <c r="F74" s="1"/>
      <c r="G74" s="1">
        <v>29</v>
      </c>
      <c r="H74" s="1"/>
      <c r="I74" s="1"/>
      <c r="J74" s="1"/>
      <c r="K74" s="3">
        <f t="shared" si="2"/>
        <v>29</v>
      </c>
      <c r="L74" s="27">
        <v>0</v>
      </c>
      <c r="M74" s="5"/>
      <c r="N74" s="4"/>
      <c r="O74" s="4"/>
      <c r="P74" s="4">
        <f t="shared" ref="P74:P75" si="20">G74+L74</f>
        <v>29</v>
      </c>
      <c r="Q74" s="4"/>
      <c r="R74" s="4"/>
      <c r="S74" s="4"/>
      <c r="T74" s="4">
        <f t="shared" si="4"/>
        <v>29</v>
      </c>
    </row>
    <row r="75" spans="1:20" x14ac:dyDescent="0.3">
      <c r="A75" s="9" t="s">
        <v>77</v>
      </c>
      <c r="B75" s="8" t="s">
        <v>79</v>
      </c>
      <c r="C75" s="8" t="s">
        <v>143</v>
      </c>
      <c r="D75" s="1"/>
      <c r="E75" s="1"/>
      <c r="F75" s="1"/>
      <c r="G75" s="1">
        <v>29</v>
      </c>
      <c r="H75" s="1"/>
      <c r="I75" s="1"/>
      <c r="J75" s="1"/>
      <c r="K75" s="3">
        <f t="shared" ref="K75:K125" si="21">SUM(D75:J75)</f>
        <v>29</v>
      </c>
      <c r="L75" s="27">
        <v>1</v>
      </c>
      <c r="M75" s="5"/>
      <c r="N75" s="4"/>
      <c r="O75" s="4"/>
      <c r="P75" s="4">
        <f t="shared" si="20"/>
        <v>30</v>
      </c>
      <c r="Q75" s="4"/>
      <c r="R75" s="4"/>
      <c r="S75" s="4"/>
      <c r="T75" s="4">
        <f t="shared" ref="T75:T125" si="22">SUM(M75:S75)</f>
        <v>30</v>
      </c>
    </row>
    <row r="76" spans="1:20" x14ac:dyDescent="0.3">
      <c r="A76" s="9" t="s">
        <v>77</v>
      </c>
      <c r="B76" s="8" t="s">
        <v>80</v>
      </c>
      <c r="C76" s="8" t="s">
        <v>143</v>
      </c>
      <c r="D76" s="1">
        <v>5</v>
      </c>
      <c r="E76" s="1"/>
      <c r="F76" s="1"/>
      <c r="G76" s="1"/>
      <c r="H76" s="1"/>
      <c r="I76" s="1"/>
      <c r="J76" s="1"/>
      <c r="K76" s="3">
        <f t="shared" si="21"/>
        <v>5</v>
      </c>
      <c r="L76" s="27">
        <v>0</v>
      </c>
      <c r="M76" s="5">
        <f t="shared" ref="M76:M81" si="23">D76+L76</f>
        <v>5</v>
      </c>
      <c r="N76" s="4"/>
      <c r="O76" s="4"/>
      <c r="P76" s="4"/>
      <c r="Q76" s="4"/>
      <c r="R76" s="4"/>
      <c r="S76" s="4"/>
      <c r="T76" s="4">
        <f t="shared" si="22"/>
        <v>5</v>
      </c>
    </row>
    <row r="77" spans="1:20" x14ac:dyDescent="0.3">
      <c r="A77" s="9" t="s">
        <v>77</v>
      </c>
      <c r="B77" s="8" t="s">
        <v>81</v>
      </c>
      <c r="C77" s="8" t="s">
        <v>143</v>
      </c>
      <c r="D77" s="1">
        <v>8</v>
      </c>
      <c r="E77" s="1"/>
      <c r="F77" s="1"/>
      <c r="G77" s="1"/>
      <c r="H77" s="1"/>
      <c r="I77" s="1"/>
      <c r="J77" s="1"/>
      <c r="K77" s="3">
        <f t="shared" si="21"/>
        <v>8</v>
      </c>
      <c r="L77" s="27">
        <v>0</v>
      </c>
      <c r="M77" s="5">
        <f t="shared" si="23"/>
        <v>8</v>
      </c>
      <c r="N77" s="4"/>
      <c r="O77" s="4"/>
      <c r="P77" s="4"/>
      <c r="Q77" s="4"/>
      <c r="R77" s="4"/>
      <c r="S77" s="4"/>
      <c r="T77" s="4">
        <f t="shared" si="22"/>
        <v>8</v>
      </c>
    </row>
    <row r="78" spans="1:20" x14ac:dyDescent="0.3">
      <c r="A78" s="9" t="s">
        <v>77</v>
      </c>
      <c r="B78" s="8" t="s">
        <v>82</v>
      </c>
      <c r="C78" s="8" t="s">
        <v>143</v>
      </c>
      <c r="D78" s="1">
        <v>13</v>
      </c>
      <c r="E78" s="1"/>
      <c r="F78" s="1"/>
      <c r="G78" s="1"/>
      <c r="H78" s="1"/>
      <c r="I78" s="1"/>
      <c r="J78" s="1"/>
      <c r="K78" s="3">
        <f t="shared" si="21"/>
        <v>13</v>
      </c>
      <c r="L78" s="27">
        <v>0</v>
      </c>
      <c r="M78" s="5">
        <f t="shared" si="23"/>
        <v>13</v>
      </c>
      <c r="N78" s="4"/>
      <c r="O78" s="4"/>
      <c r="P78" s="4"/>
      <c r="Q78" s="4"/>
      <c r="R78" s="4"/>
      <c r="S78" s="4"/>
      <c r="T78" s="4">
        <f t="shared" si="22"/>
        <v>13</v>
      </c>
    </row>
    <row r="79" spans="1:20" x14ac:dyDescent="0.3">
      <c r="A79" s="9" t="s">
        <v>83</v>
      </c>
      <c r="B79" s="8" t="s">
        <v>84</v>
      </c>
      <c r="C79" s="8" t="s">
        <v>143</v>
      </c>
      <c r="D79" s="1">
        <v>84</v>
      </c>
      <c r="E79" s="1">
        <v>20</v>
      </c>
      <c r="F79" s="1"/>
      <c r="G79" s="1"/>
      <c r="H79" s="1"/>
      <c r="I79" s="1"/>
      <c r="J79" s="1"/>
      <c r="K79" s="3">
        <f t="shared" si="21"/>
        <v>104</v>
      </c>
      <c r="L79" s="27">
        <v>2</v>
      </c>
      <c r="M79" s="5">
        <f t="shared" si="23"/>
        <v>86</v>
      </c>
      <c r="N79" s="4">
        <v>20</v>
      </c>
      <c r="O79" s="4"/>
      <c r="P79" s="4"/>
      <c r="Q79" s="4"/>
      <c r="R79" s="4"/>
      <c r="S79" s="4"/>
      <c r="T79" s="4">
        <f t="shared" si="22"/>
        <v>106</v>
      </c>
    </row>
    <row r="80" spans="1:20" x14ac:dyDescent="0.3">
      <c r="A80" s="9" t="s">
        <v>85</v>
      </c>
      <c r="B80" s="8" t="s">
        <v>86</v>
      </c>
      <c r="C80" s="8" t="s">
        <v>143</v>
      </c>
      <c r="D80" s="1">
        <v>11</v>
      </c>
      <c r="E80" s="1"/>
      <c r="F80" s="1"/>
      <c r="G80" s="1"/>
      <c r="H80" s="1"/>
      <c r="I80" s="1"/>
      <c r="J80" s="1"/>
      <c r="K80" s="3">
        <f t="shared" si="21"/>
        <v>11</v>
      </c>
      <c r="L80" s="27">
        <v>0</v>
      </c>
      <c r="M80" s="5">
        <f t="shared" si="23"/>
        <v>11</v>
      </c>
      <c r="N80" s="4"/>
      <c r="O80" s="4"/>
      <c r="P80" s="4"/>
      <c r="Q80" s="4"/>
      <c r="R80" s="4"/>
      <c r="S80" s="4"/>
      <c r="T80" s="4">
        <f t="shared" si="22"/>
        <v>11</v>
      </c>
    </row>
    <row r="81" spans="1:20" x14ac:dyDescent="0.3">
      <c r="A81" s="9" t="s">
        <v>85</v>
      </c>
      <c r="B81" s="8" t="s">
        <v>87</v>
      </c>
      <c r="C81" s="8" t="s">
        <v>30</v>
      </c>
      <c r="D81" s="1">
        <v>11</v>
      </c>
      <c r="E81" s="1"/>
      <c r="F81" s="1"/>
      <c r="G81" s="1"/>
      <c r="H81" s="1"/>
      <c r="I81" s="1"/>
      <c r="J81" s="1"/>
      <c r="K81" s="3">
        <f t="shared" si="21"/>
        <v>11</v>
      </c>
      <c r="L81" s="27">
        <v>0</v>
      </c>
      <c r="M81" s="5">
        <f t="shared" si="23"/>
        <v>11</v>
      </c>
      <c r="N81" s="4"/>
      <c r="O81" s="4"/>
      <c r="P81" s="4"/>
      <c r="Q81" s="4"/>
      <c r="R81" s="4"/>
      <c r="S81" s="4"/>
      <c r="T81" s="4">
        <f t="shared" si="22"/>
        <v>11</v>
      </c>
    </row>
    <row r="82" spans="1:20" x14ac:dyDescent="0.3">
      <c r="A82" s="9" t="s">
        <v>85</v>
      </c>
      <c r="B82" s="8" t="s">
        <v>88</v>
      </c>
      <c r="C82" s="8" t="s">
        <v>143</v>
      </c>
      <c r="D82" s="1"/>
      <c r="E82" s="1"/>
      <c r="F82" s="1"/>
      <c r="G82" s="1">
        <v>5</v>
      </c>
      <c r="H82" s="1"/>
      <c r="I82" s="1"/>
      <c r="J82" s="1"/>
      <c r="K82" s="3">
        <f t="shared" si="21"/>
        <v>5</v>
      </c>
      <c r="L82" s="27">
        <v>0</v>
      </c>
      <c r="M82" s="5"/>
      <c r="N82" s="4"/>
      <c r="O82" s="4"/>
      <c r="P82" s="4">
        <f t="shared" ref="P82:P84" si="24">G82+L82</f>
        <v>5</v>
      </c>
      <c r="Q82" s="4"/>
      <c r="R82" s="4"/>
      <c r="S82" s="4"/>
      <c r="T82" s="4">
        <f t="shared" si="22"/>
        <v>5</v>
      </c>
    </row>
    <row r="83" spans="1:20" x14ac:dyDescent="0.3">
      <c r="A83" s="9" t="s">
        <v>85</v>
      </c>
      <c r="B83" s="8" t="s">
        <v>89</v>
      </c>
      <c r="C83" s="8" t="s">
        <v>143</v>
      </c>
      <c r="D83" s="1"/>
      <c r="E83" s="1"/>
      <c r="F83" s="1"/>
      <c r="G83" s="1">
        <v>10</v>
      </c>
      <c r="H83" s="1"/>
      <c r="I83" s="1"/>
      <c r="J83" s="1"/>
      <c r="K83" s="3">
        <f t="shared" si="21"/>
        <v>10</v>
      </c>
      <c r="L83" s="27">
        <v>1</v>
      </c>
      <c r="M83" s="5"/>
      <c r="N83" s="4"/>
      <c r="O83" s="4"/>
      <c r="P83" s="4">
        <f t="shared" si="24"/>
        <v>11</v>
      </c>
      <c r="Q83" s="4"/>
      <c r="R83" s="4"/>
      <c r="S83" s="4"/>
      <c r="T83" s="4">
        <f t="shared" si="22"/>
        <v>11</v>
      </c>
    </row>
    <row r="84" spans="1:20" x14ac:dyDescent="0.3">
      <c r="A84" s="9" t="s">
        <v>90</v>
      </c>
      <c r="B84" s="8" t="s">
        <v>91</v>
      </c>
      <c r="C84" s="8" t="s">
        <v>143</v>
      </c>
      <c r="D84" s="1"/>
      <c r="E84" s="1"/>
      <c r="F84" s="1"/>
      <c r="G84" s="1">
        <v>8</v>
      </c>
      <c r="H84" s="1"/>
      <c r="I84" s="1"/>
      <c r="J84" s="1"/>
      <c r="K84" s="3">
        <f t="shared" si="21"/>
        <v>8</v>
      </c>
      <c r="L84" s="27">
        <v>0</v>
      </c>
      <c r="M84" s="5"/>
      <c r="N84" s="4"/>
      <c r="O84" s="4"/>
      <c r="P84" s="4">
        <f t="shared" si="24"/>
        <v>8</v>
      </c>
      <c r="Q84" s="4"/>
      <c r="R84" s="4"/>
      <c r="S84" s="4"/>
      <c r="T84" s="4">
        <f t="shared" si="22"/>
        <v>8</v>
      </c>
    </row>
    <row r="85" spans="1:20" x14ac:dyDescent="0.3">
      <c r="A85" s="9" t="s">
        <v>92</v>
      </c>
      <c r="B85" s="8" t="s">
        <v>93</v>
      </c>
      <c r="C85" s="8" t="s">
        <v>30</v>
      </c>
      <c r="D85" s="1">
        <v>17</v>
      </c>
      <c r="E85" s="1">
        <v>16</v>
      </c>
      <c r="F85" s="1"/>
      <c r="G85" s="1"/>
      <c r="H85" s="1"/>
      <c r="I85" s="1"/>
      <c r="J85" s="1"/>
      <c r="K85" s="3">
        <f t="shared" si="21"/>
        <v>33</v>
      </c>
      <c r="L85" s="27">
        <v>1</v>
      </c>
      <c r="M85" s="5">
        <f>D85</f>
        <v>17</v>
      </c>
      <c r="N85" s="4">
        <f>E85+L85</f>
        <v>17</v>
      </c>
      <c r="O85" s="4"/>
      <c r="P85" s="4"/>
      <c r="Q85" s="4"/>
      <c r="R85" s="4"/>
      <c r="S85" s="4"/>
      <c r="T85" s="4">
        <f t="shared" si="22"/>
        <v>34</v>
      </c>
    </row>
    <row r="86" spans="1:20" x14ac:dyDescent="0.3">
      <c r="A86" s="9" t="s">
        <v>94</v>
      </c>
      <c r="B86" s="8" t="s">
        <v>95</v>
      </c>
      <c r="C86" s="8" t="s">
        <v>30</v>
      </c>
      <c r="D86" s="1">
        <v>5</v>
      </c>
      <c r="E86" s="1"/>
      <c r="F86" s="1"/>
      <c r="G86" s="1"/>
      <c r="H86" s="1"/>
      <c r="I86" s="1"/>
      <c r="J86" s="1"/>
      <c r="K86" s="3">
        <f t="shared" si="21"/>
        <v>5</v>
      </c>
      <c r="L86" s="27">
        <v>2</v>
      </c>
      <c r="M86" s="5">
        <f t="shared" ref="M86" si="25">D86+L86</f>
        <v>7</v>
      </c>
      <c r="N86" s="4"/>
      <c r="O86" s="4"/>
      <c r="P86" s="4"/>
      <c r="Q86" s="4"/>
      <c r="R86" s="4"/>
      <c r="S86" s="4"/>
      <c r="T86" s="4">
        <f t="shared" si="22"/>
        <v>7</v>
      </c>
    </row>
    <row r="87" spans="1:20" x14ac:dyDescent="0.3">
      <c r="A87" s="9" t="s">
        <v>94</v>
      </c>
      <c r="B87" s="8" t="s">
        <v>96</v>
      </c>
      <c r="C87" s="8" t="s">
        <v>30</v>
      </c>
      <c r="D87" s="1"/>
      <c r="E87" s="1"/>
      <c r="F87" s="1"/>
      <c r="G87" s="1">
        <v>6</v>
      </c>
      <c r="H87" s="1"/>
      <c r="I87" s="1"/>
      <c r="J87" s="1"/>
      <c r="K87" s="3">
        <f t="shared" si="21"/>
        <v>6</v>
      </c>
      <c r="L87" s="27">
        <v>3</v>
      </c>
      <c r="M87" s="5"/>
      <c r="N87" s="4"/>
      <c r="O87" s="4"/>
      <c r="P87" s="4">
        <f t="shared" ref="P87:P88" si="26">G87+L87</f>
        <v>9</v>
      </c>
      <c r="Q87" s="4"/>
      <c r="R87" s="4"/>
      <c r="S87" s="4"/>
      <c r="T87" s="4">
        <f t="shared" si="22"/>
        <v>9</v>
      </c>
    </row>
    <row r="88" spans="1:20" x14ac:dyDescent="0.3">
      <c r="A88" s="9" t="s">
        <v>94</v>
      </c>
      <c r="B88" s="8" t="s">
        <v>97</v>
      </c>
      <c r="C88" s="8" t="s">
        <v>30</v>
      </c>
      <c r="D88" s="1"/>
      <c r="E88" s="1"/>
      <c r="F88" s="1"/>
      <c r="G88" s="1">
        <v>9</v>
      </c>
      <c r="H88" s="1"/>
      <c r="I88" s="1"/>
      <c r="J88" s="1"/>
      <c r="K88" s="3">
        <f t="shared" si="21"/>
        <v>9</v>
      </c>
      <c r="L88" s="27">
        <v>4</v>
      </c>
      <c r="M88" s="5"/>
      <c r="N88" s="4"/>
      <c r="O88" s="4"/>
      <c r="P88" s="4">
        <f t="shared" si="26"/>
        <v>13</v>
      </c>
      <c r="Q88" s="4"/>
      <c r="R88" s="4"/>
      <c r="S88" s="4"/>
      <c r="T88" s="4">
        <f t="shared" si="22"/>
        <v>13</v>
      </c>
    </row>
    <row r="89" spans="1:20" x14ac:dyDescent="0.3">
      <c r="A89" s="9" t="s">
        <v>94</v>
      </c>
      <c r="B89" s="8" t="s">
        <v>98</v>
      </c>
      <c r="C89" s="8" t="s">
        <v>30</v>
      </c>
      <c r="D89" s="1">
        <v>9</v>
      </c>
      <c r="E89" s="1"/>
      <c r="F89" s="1"/>
      <c r="G89" s="1"/>
      <c r="H89" s="1"/>
      <c r="I89" s="1"/>
      <c r="J89" s="1"/>
      <c r="K89" s="3">
        <f t="shared" si="21"/>
        <v>9</v>
      </c>
      <c r="L89" s="27">
        <v>4</v>
      </c>
      <c r="M89" s="5">
        <f t="shared" ref="M89:M90" si="27">D89+L89</f>
        <v>13</v>
      </c>
      <c r="N89" s="4"/>
      <c r="O89" s="4"/>
      <c r="P89" s="4"/>
      <c r="Q89" s="4"/>
      <c r="R89" s="4"/>
      <c r="S89" s="4"/>
      <c r="T89" s="4">
        <f t="shared" si="22"/>
        <v>13</v>
      </c>
    </row>
    <row r="90" spans="1:20" x14ac:dyDescent="0.3">
      <c r="A90" s="9" t="s">
        <v>94</v>
      </c>
      <c r="B90" s="8" t="s">
        <v>99</v>
      </c>
      <c r="C90" s="8" t="s">
        <v>30</v>
      </c>
      <c r="D90" s="1">
        <v>9</v>
      </c>
      <c r="E90" s="1"/>
      <c r="F90" s="1"/>
      <c r="G90" s="1"/>
      <c r="H90" s="1"/>
      <c r="I90" s="1"/>
      <c r="J90" s="1"/>
      <c r="K90" s="3">
        <f t="shared" si="21"/>
        <v>9</v>
      </c>
      <c r="L90" s="27">
        <v>1</v>
      </c>
      <c r="M90" s="5">
        <f t="shared" si="27"/>
        <v>10</v>
      </c>
      <c r="N90" s="4"/>
      <c r="O90" s="4"/>
      <c r="P90" s="4"/>
      <c r="Q90" s="4"/>
      <c r="R90" s="4"/>
      <c r="S90" s="4"/>
      <c r="T90" s="4">
        <f t="shared" si="22"/>
        <v>10</v>
      </c>
    </row>
    <row r="91" spans="1:20" x14ac:dyDescent="0.3">
      <c r="A91" s="9" t="s">
        <v>94</v>
      </c>
      <c r="B91" s="8" t="s">
        <v>100</v>
      </c>
      <c r="C91" s="8" t="s">
        <v>30</v>
      </c>
      <c r="D91" s="1"/>
      <c r="E91" s="1"/>
      <c r="F91" s="1"/>
      <c r="G91" s="1">
        <v>8</v>
      </c>
      <c r="H91" s="1"/>
      <c r="I91" s="1"/>
      <c r="J91" s="1"/>
      <c r="K91" s="3">
        <f t="shared" si="21"/>
        <v>8</v>
      </c>
      <c r="L91" s="27">
        <v>0</v>
      </c>
      <c r="M91" s="5"/>
      <c r="N91" s="4"/>
      <c r="O91" s="4"/>
      <c r="P91" s="4">
        <f>G91+L91</f>
        <v>8</v>
      </c>
      <c r="Q91" s="4"/>
      <c r="R91" s="4"/>
      <c r="S91" s="4"/>
      <c r="T91" s="4">
        <f t="shared" si="22"/>
        <v>8</v>
      </c>
    </row>
    <row r="92" spans="1:20" x14ac:dyDescent="0.3">
      <c r="A92" s="9" t="s">
        <v>94</v>
      </c>
      <c r="B92" s="8" t="s">
        <v>101</v>
      </c>
      <c r="C92" s="8" t="s">
        <v>30</v>
      </c>
      <c r="D92" s="1">
        <v>6</v>
      </c>
      <c r="E92" s="1"/>
      <c r="F92" s="1"/>
      <c r="G92" s="1"/>
      <c r="H92" s="1"/>
      <c r="I92" s="1"/>
      <c r="J92" s="1"/>
      <c r="K92" s="3">
        <f t="shared" si="21"/>
        <v>6</v>
      </c>
      <c r="L92" s="27">
        <v>0</v>
      </c>
      <c r="M92" s="5">
        <f t="shared" ref="M92:M93" si="28">D92+L92</f>
        <v>6</v>
      </c>
      <c r="N92" s="4"/>
      <c r="O92" s="4"/>
      <c r="P92" s="4"/>
      <c r="Q92" s="4"/>
      <c r="R92" s="4"/>
      <c r="S92" s="4"/>
      <c r="T92" s="4">
        <f t="shared" si="22"/>
        <v>6</v>
      </c>
    </row>
    <row r="93" spans="1:20" x14ac:dyDescent="0.3">
      <c r="A93" s="9" t="s">
        <v>94</v>
      </c>
      <c r="B93" s="8" t="s">
        <v>102</v>
      </c>
      <c r="C93" s="8" t="s">
        <v>30</v>
      </c>
      <c r="D93" s="1">
        <v>5</v>
      </c>
      <c r="E93" s="1"/>
      <c r="F93" s="1"/>
      <c r="G93" s="1"/>
      <c r="H93" s="1"/>
      <c r="I93" s="1"/>
      <c r="J93" s="1"/>
      <c r="K93" s="3">
        <f t="shared" si="21"/>
        <v>5</v>
      </c>
      <c r="L93" s="27">
        <v>0</v>
      </c>
      <c r="M93" s="5">
        <f t="shared" si="28"/>
        <v>5</v>
      </c>
      <c r="N93" s="4"/>
      <c r="O93" s="4"/>
      <c r="P93" s="4"/>
      <c r="Q93" s="4"/>
      <c r="R93" s="4"/>
      <c r="S93" s="4"/>
      <c r="T93" s="4">
        <f t="shared" si="22"/>
        <v>5</v>
      </c>
    </row>
    <row r="94" spans="1:20" x14ac:dyDescent="0.3">
      <c r="A94" s="9" t="s">
        <v>94</v>
      </c>
      <c r="B94" s="8" t="s">
        <v>103</v>
      </c>
      <c r="C94" s="8" t="s">
        <v>143</v>
      </c>
      <c r="D94" s="1"/>
      <c r="E94" s="1"/>
      <c r="F94" s="1"/>
      <c r="G94" s="1">
        <v>8</v>
      </c>
      <c r="H94" s="1"/>
      <c r="I94" s="1"/>
      <c r="J94" s="1"/>
      <c r="K94" s="3">
        <f t="shared" si="21"/>
        <v>8</v>
      </c>
      <c r="L94" s="27">
        <v>1</v>
      </c>
      <c r="M94" s="5"/>
      <c r="N94" s="4"/>
      <c r="O94" s="4"/>
      <c r="P94" s="4">
        <f t="shared" ref="P94:P95" si="29">G94+L94</f>
        <v>9</v>
      </c>
      <c r="Q94" s="4"/>
      <c r="R94" s="4"/>
      <c r="S94" s="4"/>
      <c r="T94" s="4">
        <f t="shared" si="22"/>
        <v>9</v>
      </c>
    </row>
    <row r="95" spans="1:20" x14ac:dyDescent="0.3">
      <c r="A95" s="9" t="s">
        <v>104</v>
      </c>
      <c r="B95" s="8" t="s">
        <v>105</v>
      </c>
      <c r="C95" s="8" t="s">
        <v>30</v>
      </c>
      <c r="D95" s="1"/>
      <c r="E95" s="1"/>
      <c r="F95" s="1"/>
      <c r="G95" s="1">
        <v>30</v>
      </c>
      <c r="H95" s="1"/>
      <c r="I95" s="1"/>
      <c r="J95" s="1"/>
      <c r="K95" s="3">
        <f t="shared" si="21"/>
        <v>30</v>
      </c>
      <c r="L95" s="27">
        <v>12</v>
      </c>
      <c r="M95" s="5"/>
      <c r="N95" s="4"/>
      <c r="O95" s="4"/>
      <c r="P95" s="4">
        <f t="shared" si="29"/>
        <v>42</v>
      </c>
      <c r="Q95" s="4"/>
      <c r="R95" s="4"/>
      <c r="S95" s="4"/>
      <c r="T95" s="4">
        <f t="shared" si="22"/>
        <v>42</v>
      </c>
    </row>
    <row r="96" spans="1:20" x14ac:dyDescent="0.3">
      <c r="A96" s="9" t="s">
        <v>104</v>
      </c>
      <c r="B96" s="8" t="s">
        <v>106</v>
      </c>
      <c r="C96" s="8" t="s">
        <v>30</v>
      </c>
      <c r="D96" s="1">
        <v>28</v>
      </c>
      <c r="E96" s="1"/>
      <c r="F96" s="1"/>
      <c r="G96" s="1"/>
      <c r="H96" s="1"/>
      <c r="I96" s="1"/>
      <c r="J96" s="1"/>
      <c r="K96" s="3">
        <f t="shared" si="21"/>
        <v>28</v>
      </c>
      <c r="L96" s="27">
        <v>0</v>
      </c>
      <c r="M96" s="5">
        <f t="shared" ref="M96:M98" si="30">D96+L96</f>
        <v>28</v>
      </c>
      <c r="N96" s="4"/>
      <c r="O96" s="4"/>
      <c r="P96" s="4"/>
      <c r="Q96" s="4"/>
      <c r="R96" s="4"/>
      <c r="S96" s="4"/>
      <c r="T96" s="4">
        <f t="shared" si="22"/>
        <v>28</v>
      </c>
    </row>
    <row r="97" spans="1:20" x14ac:dyDescent="0.3">
      <c r="A97" s="9" t="s">
        <v>104</v>
      </c>
      <c r="B97" s="8" t="s">
        <v>148</v>
      </c>
      <c r="C97" s="8" t="s">
        <v>30</v>
      </c>
      <c r="D97" s="1">
        <v>20</v>
      </c>
      <c r="E97" s="1"/>
      <c r="F97" s="1"/>
      <c r="G97" s="1"/>
      <c r="H97" s="1"/>
      <c r="I97" s="1"/>
      <c r="J97" s="1"/>
      <c r="K97" s="3">
        <f t="shared" si="21"/>
        <v>20</v>
      </c>
      <c r="L97" s="27">
        <v>3</v>
      </c>
      <c r="M97" s="5">
        <f t="shared" si="30"/>
        <v>23</v>
      </c>
      <c r="N97" s="4"/>
      <c r="O97" s="4"/>
      <c r="P97" s="4"/>
      <c r="Q97" s="4"/>
      <c r="R97" s="4"/>
      <c r="S97" s="4"/>
      <c r="T97" s="4">
        <f t="shared" si="22"/>
        <v>23</v>
      </c>
    </row>
    <row r="98" spans="1:20" x14ac:dyDescent="0.3">
      <c r="A98" s="9" t="s">
        <v>104</v>
      </c>
      <c r="B98" s="8" t="s">
        <v>107</v>
      </c>
      <c r="C98" s="8" t="s">
        <v>30</v>
      </c>
      <c r="D98" s="1">
        <v>6</v>
      </c>
      <c r="E98" s="1"/>
      <c r="F98" s="1"/>
      <c r="G98" s="1"/>
      <c r="H98" s="1"/>
      <c r="I98" s="1"/>
      <c r="J98" s="1"/>
      <c r="K98" s="3">
        <f t="shared" si="21"/>
        <v>6</v>
      </c>
      <c r="L98" s="27">
        <v>0</v>
      </c>
      <c r="M98" s="5">
        <f t="shared" si="30"/>
        <v>6</v>
      </c>
      <c r="N98" s="4"/>
      <c r="O98" s="4"/>
      <c r="P98" s="4"/>
      <c r="Q98" s="4"/>
      <c r="R98" s="4"/>
      <c r="S98" s="4"/>
      <c r="T98" s="4">
        <f t="shared" si="22"/>
        <v>6</v>
      </c>
    </row>
    <row r="99" spans="1:20" x14ac:dyDescent="0.3">
      <c r="A99" s="9" t="s">
        <v>108</v>
      </c>
      <c r="B99" s="8" t="s">
        <v>109</v>
      </c>
      <c r="C99" s="8" t="s">
        <v>30</v>
      </c>
      <c r="D99" s="1"/>
      <c r="E99" s="1"/>
      <c r="F99" s="1"/>
      <c r="G99" s="1">
        <v>45</v>
      </c>
      <c r="H99" s="1">
        <v>15</v>
      </c>
      <c r="I99" s="1"/>
      <c r="J99" s="1"/>
      <c r="K99" s="3">
        <f t="shared" si="21"/>
        <v>60</v>
      </c>
      <c r="L99" s="27">
        <v>7</v>
      </c>
      <c r="M99" s="5"/>
      <c r="N99" s="4"/>
      <c r="O99" s="4"/>
      <c r="P99" s="4">
        <f>G99+L99</f>
        <v>52</v>
      </c>
      <c r="Q99" s="4">
        <f>H99</f>
        <v>15</v>
      </c>
      <c r="R99" s="4"/>
      <c r="S99" s="4"/>
      <c r="T99" s="4">
        <f t="shared" si="22"/>
        <v>67</v>
      </c>
    </row>
    <row r="100" spans="1:20" x14ac:dyDescent="0.3">
      <c r="A100" s="9" t="s">
        <v>108</v>
      </c>
      <c r="B100" s="8" t="s">
        <v>110</v>
      </c>
      <c r="C100" s="8" t="s">
        <v>30</v>
      </c>
      <c r="D100" s="1">
        <v>20</v>
      </c>
      <c r="E100" s="1"/>
      <c r="F100" s="1"/>
      <c r="G100" s="1"/>
      <c r="H100" s="1"/>
      <c r="I100" s="1"/>
      <c r="J100" s="1"/>
      <c r="K100" s="3">
        <f t="shared" si="21"/>
        <v>20</v>
      </c>
      <c r="L100" s="27">
        <v>33</v>
      </c>
      <c r="M100" s="5">
        <f t="shared" ref="M100:M101" si="31">D100+L100</f>
        <v>53</v>
      </c>
      <c r="N100" s="4"/>
      <c r="O100" s="4"/>
      <c r="P100" s="4"/>
      <c r="Q100" s="4"/>
      <c r="R100" s="4"/>
      <c r="S100" s="4"/>
      <c r="T100" s="4">
        <f t="shared" si="22"/>
        <v>53</v>
      </c>
    </row>
    <row r="101" spans="1:20" x14ac:dyDescent="0.3">
      <c r="A101" s="9" t="s">
        <v>108</v>
      </c>
      <c r="B101" s="8" t="s">
        <v>111</v>
      </c>
      <c r="C101" s="8" t="s">
        <v>112</v>
      </c>
      <c r="D101" s="1">
        <v>40</v>
      </c>
      <c r="E101" s="1"/>
      <c r="F101" s="1"/>
      <c r="G101" s="1"/>
      <c r="H101" s="1"/>
      <c r="I101" s="1"/>
      <c r="J101" s="1"/>
      <c r="K101" s="3">
        <f t="shared" si="21"/>
        <v>40</v>
      </c>
      <c r="L101" s="27">
        <v>1</v>
      </c>
      <c r="M101" s="5">
        <f t="shared" si="31"/>
        <v>41</v>
      </c>
      <c r="N101" s="4"/>
      <c r="O101" s="4"/>
      <c r="P101" s="4"/>
      <c r="Q101" s="4"/>
      <c r="R101" s="4"/>
      <c r="S101" s="4"/>
      <c r="T101" s="4">
        <f t="shared" si="22"/>
        <v>41</v>
      </c>
    </row>
    <row r="102" spans="1:20" x14ac:dyDescent="0.3">
      <c r="A102" s="9" t="s">
        <v>113</v>
      </c>
      <c r="B102" s="8" t="s">
        <v>114</v>
      </c>
      <c r="C102" s="8" t="s">
        <v>30</v>
      </c>
      <c r="D102" s="1">
        <v>10</v>
      </c>
      <c r="E102" s="1">
        <v>12</v>
      </c>
      <c r="F102" s="1"/>
      <c r="G102" s="1"/>
      <c r="H102" s="1"/>
      <c r="I102" s="1"/>
      <c r="J102" s="1"/>
      <c r="K102" s="3">
        <f t="shared" si="21"/>
        <v>22</v>
      </c>
      <c r="L102" s="27">
        <v>7</v>
      </c>
      <c r="M102" s="5">
        <f t="shared" ref="M102:M105" si="32">D102</f>
        <v>10</v>
      </c>
      <c r="N102" s="4">
        <f>E102+6</f>
        <v>18</v>
      </c>
      <c r="O102" s="4">
        <v>1</v>
      </c>
      <c r="P102" s="4"/>
      <c r="Q102" s="4"/>
      <c r="R102" s="4"/>
      <c r="S102" s="4"/>
      <c r="T102" s="4">
        <f t="shared" si="22"/>
        <v>29</v>
      </c>
    </row>
    <row r="103" spans="1:20" x14ac:dyDescent="0.3">
      <c r="A103" s="9" t="s">
        <v>115</v>
      </c>
      <c r="B103" s="8" t="s">
        <v>116</v>
      </c>
      <c r="C103" s="8" t="s">
        <v>151</v>
      </c>
      <c r="D103" s="1"/>
      <c r="E103" s="1"/>
      <c r="F103" s="1"/>
      <c r="G103" s="1">
        <v>20</v>
      </c>
      <c r="H103" s="1">
        <v>20</v>
      </c>
      <c r="I103" s="1"/>
      <c r="J103" s="1"/>
      <c r="K103" s="3">
        <f t="shared" si="21"/>
        <v>40</v>
      </c>
      <c r="L103" s="27">
        <v>2</v>
      </c>
      <c r="M103" s="5"/>
      <c r="N103" s="4"/>
      <c r="O103" s="4"/>
      <c r="P103" s="4">
        <f t="shared" ref="P103:P104" si="33">G103</f>
        <v>20</v>
      </c>
      <c r="Q103" s="4">
        <f t="shared" ref="Q103:Q104" si="34">H103</f>
        <v>20</v>
      </c>
      <c r="R103" s="4">
        <v>2</v>
      </c>
      <c r="S103" s="4"/>
      <c r="T103" s="4">
        <f t="shared" si="22"/>
        <v>42</v>
      </c>
    </row>
    <row r="104" spans="1:20" x14ac:dyDescent="0.3">
      <c r="A104" s="9" t="s">
        <v>117</v>
      </c>
      <c r="B104" s="8" t="s">
        <v>118</v>
      </c>
      <c r="C104" s="8" t="s">
        <v>151</v>
      </c>
      <c r="D104" s="1"/>
      <c r="E104" s="1"/>
      <c r="F104" s="1"/>
      <c r="G104" s="1">
        <v>18</v>
      </c>
      <c r="H104" s="1">
        <v>20</v>
      </c>
      <c r="I104" s="1"/>
      <c r="J104" s="1"/>
      <c r="K104" s="3">
        <f t="shared" si="21"/>
        <v>38</v>
      </c>
      <c r="L104" s="27">
        <v>2</v>
      </c>
      <c r="M104" s="5"/>
      <c r="N104" s="4"/>
      <c r="O104" s="4"/>
      <c r="P104" s="4">
        <f t="shared" si="33"/>
        <v>18</v>
      </c>
      <c r="Q104" s="4">
        <f t="shared" si="34"/>
        <v>20</v>
      </c>
      <c r="R104" s="4">
        <v>2</v>
      </c>
      <c r="S104" s="4"/>
      <c r="T104" s="4">
        <f t="shared" si="22"/>
        <v>40</v>
      </c>
    </row>
    <row r="105" spans="1:20" x14ac:dyDescent="0.3">
      <c r="A105" s="9" t="s">
        <v>119</v>
      </c>
      <c r="B105" s="8" t="s">
        <v>172</v>
      </c>
      <c r="C105" s="8" t="s">
        <v>30</v>
      </c>
      <c r="D105" s="1">
        <v>5</v>
      </c>
      <c r="E105" s="1"/>
      <c r="F105" s="1"/>
      <c r="G105" s="1"/>
      <c r="H105" s="1"/>
      <c r="I105" s="1"/>
      <c r="J105" s="1"/>
      <c r="K105" s="3">
        <f t="shared" si="21"/>
        <v>5</v>
      </c>
      <c r="L105" s="27">
        <v>1</v>
      </c>
      <c r="M105" s="5">
        <f t="shared" si="32"/>
        <v>5</v>
      </c>
      <c r="N105" s="4"/>
      <c r="O105" s="4">
        <v>1</v>
      </c>
      <c r="P105" s="4"/>
      <c r="Q105" s="4"/>
      <c r="R105" s="4"/>
      <c r="S105" s="4"/>
      <c r="T105" s="4">
        <f t="shared" si="22"/>
        <v>6</v>
      </c>
    </row>
    <row r="106" spans="1:20" x14ac:dyDescent="0.3">
      <c r="A106" s="12" t="s">
        <v>62</v>
      </c>
      <c r="B106" s="13" t="s">
        <v>120</v>
      </c>
      <c r="C106" s="13" t="s">
        <v>121</v>
      </c>
      <c r="D106" s="14"/>
      <c r="E106" s="15"/>
      <c r="F106" s="15"/>
      <c r="G106" s="15"/>
      <c r="H106" s="15"/>
      <c r="I106" s="15"/>
      <c r="J106" s="15"/>
      <c r="K106" s="3">
        <f t="shared" si="21"/>
        <v>0</v>
      </c>
      <c r="L106" s="27">
        <v>0</v>
      </c>
      <c r="M106" s="5"/>
      <c r="N106" s="4"/>
      <c r="O106" s="4"/>
      <c r="P106" s="4"/>
      <c r="Q106" s="4"/>
      <c r="R106" s="4"/>
      <c r="S106" s="4"/>
      <c r="T106" s="4">
        <f t="shared" si="22"/>
        <v>0</v>
      </c>
    </row>
    <row r="107" spans="1:20" x14ac:dyDescent="0.3">
      <c r="A107" s="12" t="s">
        <v>85</v>
      </c>
      <c r="B107" s="13" t="s">
        <v>122</v>
      </c>
      <c r="C107" s="13" t="s">
        <v>121</v>
      </c>
      <c r="D107" s="14">
        <v>10</v>
      </c>
      <c r="E107" s="15"/>
      <c r="F107" s="15"/>
      <c r="G107" s="15"/>
      <c r="H107" s="15"/>
      <c r="I107" s="15"/>
      <c r="J107" s="15"/>
      <c r="K107" s="21">
        <f t="shared" si="21"/>
        <v>10</v>
      </c>
      <c r="L107" s="27">
        <v>0</v>
      </c>
      <c r="M107" s="22">
        <f t="shared" ref="M107:M108" si="35">D107+L107</f>
        <v>10</v>
      </c>
      <c r="N107" s="16"/>
      <c r="O107" s="16"/>
      <c r="P107" s="16"/>
      <c r="Q107" s="16"/>
      <c r="R107" s="16"/>
      <c r="S107" s="16"/>
      <c r="T107" s="4">
        <f t="shared" si="22"/>
        <v>10</v>
      </c>
    </row>
    <row r="108" spans="1:20" x14ac:dyDescent="0.3">
      <c r="A108" s="12" t="s">
        <v>90</v>
      </c>
      <c r="B108" s="13" t="s">
        <v>123</v>
      </c>
      <c r="C108" s="13" t="s">
        <v>124</v>
      </c>
      <c r="D108" s="14">
        <v>17</v>
      </c>
      <c r="E108" s="15"/>
      <c r="F108" s="15"/>
      <c r="G108" s="15"/>
      <c r="H108" s="15"/>
      <c r="I108" s="15"/>
      <c r="J108" s="15"/>
      <c r="K108" s="21">
        <f t="shared" si="21"/>
        <v>17</v>
      </c>
      <c r="L108" s="27">
        <v>0</v>
      </c>
      <c r="M108" s="22">
        <f t="shared" si="35"/>
        <v>17</v>
      </c>
      <c r="N108" s="16"/>
      <c r="O108" s="16"/>
      <c r="P108" s="16"/>
      <c r="Q108" s="16"/>
      <c r="R108" s="16"/>
      <c r="S108" s="16"/>
      <c r="T108" s="4">
        <f t="shared" si="22"/>
        <v>17</v>
      </c>
    </row>
    <row r="109" spans="1:20" x14ac:dyDescent="0.3">
      <c r="A109" s="12" t="s">
        <v>90</v>
      </c>
      <c r="B109" s="13" t="s">
        <v>125</v>
      </c>
      <c r="C109" s="13" t="s">
        <v>124</v>
      </c>
      <c r="D109" s="14"/>
      <c r="E109" s="15"/>
      <c r="F109" s="15"/>
      <c r="G109" s="15"/>
      <c r="H109" s="15"/>
      <c r="I109" s="15"/>
      <c r="J109" s="15"/>
      <c r="K109" s="21">
        <f t="shared" si="21"/>
        <v>0</v>
      </c>
      <c r="L109" s="27">
        <v>0</v>
      </c>
      <c r="M109" s="22"/>
      <c r="N109" s="16"/>
      <c r="O109" s="16"/>
      <c r="P109" s="16"/>
      <c r="Q109" s="16"/>
      <c r="R109" s="16"/>
      <c r="S109" s="16"/>
      <c r="T109" s="4">
        <f t="shared" si="22"/>
        <v>0</v>
      </c>
    </row>
    <row r="110" spans="1:20" x14ac:dyDescent="0.3">
      <c r="A110" s="12" t="s">
        <v>90</v>
      </c>
      <c r="B110" s="13" t="s">
        <v>126</v>
      </c>
      <c r="C110" s="13" t="s">
        <v>124</v>
      </c>
      <c r="D110" s="14"/>
      <c r="E110" s="15"/>
      <c r="F110" s="15"/>
      <c r="G110" s="15"/>
      <c r="H110" s="15"/>
      <c r="I110" s="15"/>
      <c r="J110" s="15"/>
      <c r="K110" s="21">
        <f t="shared" si="21"/>
        <v>0</v>
      </c>
      <c r="L110" s="27">
        <v>0</v>
      </c>
      <c r="M110" s="22"/>
      <c r="N110" s="16"/>
      <c r="O110" s="16"/>
      <c r="P110" s="16"/>
      <c r="Q110" s="16"/>
      <c r="R110" s="16"/>
      <c r="S110" s="16"/>
      <c r="T110" s="4">
        <f t="shared" si="22"/>
        <v>0</v>
      </c>
    </row>
    <row r="111" spans="1:20" x14ac:dyDescent="0.3">
      <c r="A111" s="12" t="s">
        <v>90</v>
      </c>
      <c r="B111" s="13" t="s">
        <v>127</v>
      </c>
      <c r="C111" s="13" t="s">
        <v>124</v>
      </c>
      <c r="D111" s="14"/>
      <c r="E111" s="15"/>
      <c r="F111" s="15"/>
      <c r="G111" s="15"/>
      <c r="H111" s="15"/>
      <c r="I111" s="15"/>
      <c r="J111" s="15"/>
      <c r="K111" s="21">
        <f t="shared" si="21"/>
        <v>0</v>
      </c>
      <c r="L111" s="27">
        <v>0</v>
      </c>
      <c r="M111" s="22"/>
      <c r="N111" s="16"/>
      <c r="O111" s="16"/>
      <c r="P111" s="16"/>
      <c r="Q111" s="16"/>
      <c r="R111" s="16"/>
      <c r="S111" s="16"/>
      <c r="T111" s="4">
        <f t="shared" si="22"/>
        <v>0</v>
      </c>
    </row>
    <row r="112" spans="1:20" x14ac:dyDescent="0.3">
      <c r="A112" s="12" t="s">
        <v>90</v>
      </c>
      <c r="B112" s="13" t="s">
        <v>128</v>
      </c>
      <c r="C112" s="13" t="s">
        <v>124</v>
      </c>
      <c r="D112" s="14"/>
      <c r="E112" s="15"/>
      <c r="F112" s="15"/>
      <c r="G112" s="15"/>
      <c r="H112" s="15"/>
      <c r="I112" s="15"/>
      <c r="J112" s="15"/>
      <c r="K112" s="21">
        <f t="shared" si="21"/>
        <v>0</v>
      </c>
      <c r="L112" s="27">
        <v>0</v>
      </c>
      <c r="M112" s="22"/>
      <c r="N112" s="16"/>
      <c r="O112" s="16"/>
      <c r="P112" s="16"/>
      <c r="Q112" s="16"/>
      <c r="R112" s="16"/>
      <c r="S112" s="16"/>
      <c r="T112" s="4">
        <f t="shared" si="22"/>
        <v>0</v>
      </c>
    </row>
    <row r="113" spans="1:20" x14ac:dyDescent="0.3">
      <c r="A113" s="12" t="s">
        <v>90</v>
      </c>
      <c r="B113" s="13" t="s">
        <v>129</v>
      </c>
      <c r="C113" s="13" t="s">
        <v>124</v>
      </c>
      <c r="D113" s="14"/>
      <c r="E113" s="15"/>
      <c r="F113" s="15"/>
      <c r="G113" s="15"/>
      <c r="H113" s="15"/>
      <c r="I113" s="15"/>
      <c r="J113" s="15"/>
      <c r="K113" s="21">
        <f t="shared" si="21"/>
        <v>0</v>
      </c>
      <c r="L113" s="27">
        <v>5</v>
      </c>
      <c r="M113" s="22">
        <v>5</v>
      </c>
      <c r="N113" s="16"/>
      <c r="O113" s="16"/>
      <c r="P113" s="16"/>
      <c r="Q113" s="16"/>
      <c r="R113" s="16"/>
      <c r="S113" s="16"/>
      <c r="T113" s="4">
        <f t="shared" si="22"/>
        <v>5</v>
      </c>
    </row>
    <row r="114" spans="1:20" x14ac:dyDescent="0.3">
      <c r="A114" s="12" t="s">
        <v>90</v>
      </c>
      <c r="B114" s="13" t="s">
        <v>130</v>
      </c>
      <c r="C114" s="13" t="s">
        <v>124</v>
      </c>
      <c r="D114" s="14"/>
      <c r="E114" s="15"/>
      <c r="F114" s="15"/>
      <c r="G114" s="15"/>
      <c r="H114" s="15"/>
      <c r="I114" s="15"/>
      <c r="J114" s="15"/>
      <c r="K114" s="21">
        <f t="shared" si="21"/>
        <v>0</v>
      </c>
      <c r="L114" s="27">
        <v>0</v>
      </c>
      <c r="M114" s="22"/>
      <c r="N114" s="16"/>
      <c r="O114" s="16"/>
      <c r="P114" s="16"/>
      <c r="Q114" s="16"/>
      <c r="R114" s="16"/>
      <c r="S114" s="16"/>
      <c r="T114" s="4">
        <f t="shared" si="22"/>
        <v>0</v>
      </c>
    </row>
    <row r="115" spans="1:20" x14ac:dyDescent="0.3">
      <c r="A115" s="12" t="s">
        <v>90</v>
      </c>
      <c r="B115" s="13" t="s">
        <v>131</v>
      </c>
      <c r="C115" s="13" t="s">
        <v>124</v>
      </c>
      <c r="D115" s="14"/>
      <c r="E115" s="15"/>
      <c r="F115" s="15"/>
      <c r="G115" s="15"/>
      <c r="H115" s="15"/>
      <c r="I115" s="15"/>
      <c r="J115" s="15"/>
      <c r="K115" s="21">
        <f t="shared" si="21"/>
        <v>0</v>
      </c>
      <c r="L115" s="27">
        <v>0</v>
      </c>
      <c r="M115" s="22"/>
      <c r="N115" s="16"/>
      <c r="O115" s="16"/>
      <c r="P115" s="16"/>
      <c r="Q115" s="16"/>
      <c r="R115" s="16"/>
      <c r="S115" s="16"/>
      <c r="T115" s="4">
        <f t="shared" si="22"/>
        <v>0</v>
      </c>
    </row>
    <row r="116" spans="1:20" x14ac:dyDescent="0.3">
      <c r="A116" s="12" t="s">
        <v>90</v>
      </c>
      <c r="B116" s="13" t="s">
        <v>132</v>
      </c>
      <c r="C116" s="13" t="s">
        <v>124</v>
      </c>
      <c r="D116" s="14"/>
      <c r="E116" s="15"/>
      <c r="F116" s="15"/>
      <c r="G116" s="15"/>
      <c r="H116" s="15"/>
      <c r="I116" s="15"/>
      <c r="J116" s="15"/>
      <c r="K116" s="21">
        <f t="shared" si="21"/>
        <v>0</v>
      </c>
      <c r="L116" s="27">
        <v>0</v>
      </c>
      <c r="M116" s="22"/>
      <c r="N116" s="16"/>
      <c r="O116" s="16"/>
      <c r="P116" s="16"/>
      <c r="Q116" s="16"/>
      <c r="R116" s="16"/>
      <c r="S116" s="16"/>
      <c r="T116" s="4">
        <f t="shared" si="22"/>
        <v>0</v>
      </c>
    </row>
    <row r="117" spans="1:20" x14ac:dyDescent="0.3">
      <c r="A117" s="12" t="s">
        <v>90</v>
      </c>
      <c r="B117" s="13" t="s">
        <v>133</v>
      </c>
      <c r="C117" s="13" t="s">
        <v>124</v>
      </c>
      <c r="D117" s="14"/>
      <c r="E117" s="15"/>
      <c r="F117" s="15"/>
      <c r="G117" s="15"/>
      <c r="H117" s="15"/>
      <c r="I117" s="15"/>
      <c r="J117" s="15"/>
      <c r="K117" s="21">
        <f t="shared" si="21"/>
        <v>0</v>
      </c>
      <c r="L117" s="27">
        <v>0</v>
      </c>
      <c r="M117" s="22"/>
      <c r="N117" s="16"/>
      <c r="O117" s="16"/>
      <c r="P117" s="16"/>
      <c r="Q117" s="16"/>
      <c r="R117" s="16"/>
      <c r="S117" s="16"/>
      <c r="T117" s="4">
        <f t="shared" si="22"/>
        <v>0</v>
      </c>
    </row>
    <row r="118" spans="1:20" x14ac:dyDescent="0.3">
      <c r="A118" s="12" t="s">
        <v>90</v>
      </c>
      <c r="B118" s="13" t="s">
        <v>134</v>
      </c>
      <c r="C118" s="13" t="s">
        <v>124</v>
      </c>
      <c r="D118" s="14">
        <v>4</v>
      </c>
      <c r="E118" s="15"/>
      <c r="F118" s="15"/>
      <c r="G118" s="15"/>
      <c r="H118" s="15"/>
      <c r="I118" s="15"/>
      <c r="J118" s="15"/>
      <c r="K118" s="21">
        <f t="shared" si="21"/>
        <v>4</v>
      </c>
      <c r="L118" s="27">
        <v>0</v>
      </c>
      <c r="M118" s="22">
        <f t="shared" ref="M118:M122" si="36">D118+L118</f>
        <v>4</v>
      </c>
      <c r="N118" s="16"/>
      <c r="O118" s="16"/>
      <c r="P118" s="16"/>
      <c r="Q118" s="16"/>
      <c r="R118" s="16"/>
      <c r="S118" s="16"/>
      <c r="T118" s="4">
        <f t="shared" si="22"/>
        <v>4</v>
      </c>
    </row>
    <row r="119" spans="1:20" x14ac:dyDescent="0.3">
      <c r="A119" s="12" t="s">
        <v>90</v>
      </c>
      <c r="B119" s="13" t="s">
        <v>135</v>
      </c>
      <c r="C119" s="13" t="s">
        <v>124</v>
      </c>
      <c r="D119" s="14">
        <v>4</v>
      </c>
      <c r="E119" s="15"/>
      <c r="F119" s="15"/>
      <c r="G119" s="15"/>
      <c r="H119" s="15"/>
      <c r="I119" s="15"/>
      <c r="J119" s="15"/>
      <c r="K119" s="21">
        <f t="shared" si="21"/>
        <v>4</v>
      </c>
      <c r="L119" s="27">
        <v>0</v>
      </c>
      <c r="M119" s="22">
        <f t="shared" si="36"/>
        <v>4</v>
      </c>
      <c r="N119" s="16"/>
      <c r="O119" s="16"/>
      <c r="P119" s="16"/>
      <c r="Q119" s="16"/>
      <c r="R119" s="16"/>
      <c r="S119" s="16"/>
      <c r="T119" s="4">
        <f t="shared" si="22"/>
        <v>4</v>
      </c>
    </row>
    <row r="120" spans="1:20" x14ac:dyDescent="0.3">
      <c r="A120" s="12" t="s">
        <v>90</v>
      </c>
      <c r="B120" s="13" t="s">
        <v>136</v>
      </c>
      <c r="C120" s="13" t="s">
        <v>124</v>
      </c>
      <c r="D120" s="14">
        <v>3</v>
      </c>
      <c r="E120" s="15"/>
      <c r="F120" s="15"/>
      <c r="G120" s="15"/>
      <c r="H120" s="15"/>
      <c r="I120" s="15"/>
      <c r="J120" s="15"/>
      <c r="K120" s="21">
        <f t="shared" si="21"/>
        <v>3</v>
      </c>
      <c r="L120" s="27">
        <v>0</v>
      </c>
      <c r="M120" s="22">
        <f t="shared" si="36"/>
        <v>3</v>
      </c>
      <c r="N120" s="16"/>
      <c r="O120" s="16"/>
      <c r="P120" s="16"/>
      <c r="Q120" s="16"/>
      <c r="R120" s="16"/>
      <c r="S120" s="16"/>
      <c r="T120" s="4">
        <f t="shared" si="22"/>
        <v>3</v>
      </c>
    </row>
    <row r="121" spans="1:20" x14ac:dyDescent="0.3">
      <c r="A121" s="12" t="s">
        <v>90</v>
      </c>
      <c r="B121" s="13" t="s">
        <v>137</v>
      </c>
      <c r="C121" s="13" t="s">
        <v>124</v>
      </c>
      <c r="D121" s="14">
        <v>19</v>
      </c>
      <c r="E121" s="15"/>
      <c r="F121" s="15"/>
      <c r="G121" s="15"/>
      <c r="H121" s="15"/>
      <c r="I121" s="15"/>
      <c r="J121" s="15"/>
      <c r="K121" s="21">
        <f t="shared" si="21"/>
        <v>19</v>
      </c>
      <c r="L121" s="27">
        <v>0</v>
      </c>
      <c r="M121" s="22">
        <f t="shared" si="36"/>
        <v>19</v>
      </c>
      <c r="N121" s="16"/>
      <c r="O121" s="16"/>
      <c r="P121" s="16"/>
      <c r="Q121" s="16"/>
      <c r="R121" s="16"/>
      <c r="S121" s="16"/>
      <c r="T121" s="4">
        <f t="shared" si="22"/>
        <v>19</v>
      </c>
    </row>
    <row r="122" spans="1:20" x14ac:dyDescent="0.3">
      <c r="A122" s="12" t="s">
        <v>90</v>
      </c>
      <c r="B122" s="13" t="s">
        <v>138</v>
      </c>
      <c r="C122" s="13" t="s">
        <v>124</v>
      </c>
      <c r="D122" s="14">
        <v>5</v>
      </c>
      <c r="E122" s="15"/>
      <c r="F122" s="15"/>
      <c r="G122" s="15"/>
      <c r="H122" s="15"/>
      <c r="I122" s="15"/>
      <c r="J122" s="15"/>
      <c r="K122" s="21">
        <f t="shared" si="21"/>
        <v>5</v>
      </c>
      <c r="L122" s="27">
        <v>2</v>
      </c>
      <c r="M122" s="22">
        <f t="shared" si="36"/>
        <v>7</v>
      </c>
      <c r="N122" s="16"/>
      <c r="O122" s="16"/>
      <c r="P122" s="16"/>
      <c r="Q122" s="16"/>
      <c r="R122" s="16"/>
      <c r="S122" s="16"/>
      <c r="T122" s="4">
        <f t="shared" si="22"/>
        <v>7</v>
      </c>
    </row>
    <row r="123" spans="1:20" x14ac:dyDescent="0.3">
      <c r="A123" s="12" t="s">
        <v>90</v>
      </c>
      <c r="B123" s="13" t="s">
        <v>139</v>
      </c>
      <c r="C123" s="13" t="s">
        <v>124</v>
      </c>
      <c r="D123" s="14"/>
      <c r="E123" s="15"/>
      <c r="F123" s="15"/>
      <c r="G123" s="15"/>
      <c r="H123" s="15"/>
      <c r="I123" s="15"/>
      <c r="J123" s="15"/>
      <c r="K123" s="21">
        <f t="shared" si="21"/>
        <v>0</v>
      </c>
      <c r="L123" s="27">
        <v>0</v>
      </c>
      <c r="M123" s="22"/>
      <c r="N123" s="16"/>
      <c r="O123" s="16"/>
      <c r="P123" s="16"/>
      <c r="Q123" s="16"/>
      <c r="R123" s="16"/>
      <c r="S123" s="16"/>
      <c r="T123" s="4">
        <f t="shared" si="22"/>
        <v>0</v>
      </c>
    </row>
    <row r="124" spans="1:20" x14ac:dyDescent="0.3">
      <c r="A124" s="12" t="s">
        <v>90</v>
      </c>
      <c r="B124" s="13" t="s">
        <v>140</v>
      </c>
      <c r="C124" s="13" t="s">
        <v>124</v>
      </c>
      <c r="D124" s="14"/>
      <c r="E124" s="15"/>
      <c r="F124" s="15"/>
      <c r="G124" s="15"/>
      <c r="H124" s="15"/>
      <c r="I124" s="15"/>
      <c r="J124" s="15"/>
      <c r="K124" s="21">
        <f t="shared" si="21"/>
        <v>0</v>
      </c>
      <c r="L124" s="27">
        <v>0</v>
      </c>
      <c r="M124" s="22"/>
      <c r="N124" s="16"/>
      <c r="O124" s="16"/>
      <c r="P124" s="16"/>
      <c r="Q124" s="16"/>
      <c r="R124" s="16"/>
      <c r="S124" s="16"/>
      <c r="T124" s="4">
        <f t="shared" si="22"/>
        <v>0</v>
      </c>
    </row>
    <row r="125" spans="1:20" x14ac:dyDescent="0.3">
      <c r="A125" s="12" t="s">
        <v>90</v>
      </c>
      <c r="B125" s="13" t="s">
        <v>141</v>
      </c>
      <c r="C125" s="13" t="s">
        <v>124</v>
      </c>
      <c r="D125" s="14"/>
      <c r="E125" s="15"/>
      <c r="F125" s="15"/>
      <c r="G125" s="15"/>
      <c r="H125" s="15"/>
      <c r="I125" s="15"/>
      <c r="J125" s="15"/>
      <c r="K125" s="21">
        <f t="shared" si="21"/>
        <v>0</v>
      </c>
      <c r="L125" s="27">
        <v>0</v>
      </c>
      <c r="M125" s="22"/>
      <c r="N125" s="16"/>
      <c r="O125" s="16"/>
      <c r="P125" s="16"/>
      <c r="Q125" s="16"/>
      <c r="R125" s="16"/>
      <c r="S125" s="16"/>
      <c r="T125" s="4">
        <f t="shared" si="22"/>
        <v>0</v>
      </c>
    </row>
    <row r="126" spans="1:20" s="20" customFormat="1" ht="17.25" thickBot="1" x14ac:dyDescent="0.35">
      <c r="A126" s="17" t="s">
        <v>142</v>
      </c>
      <c r="B126" s="17"/>
      <c r="C126" s="18"/>
      <c r="D126" s="19">
        <f>SUM(D10:D125)</f>
        <v>795</v>
      </c>
      <c r="E126" s="19">
        <f t="shared" ref="E126:J126" si="37">SUM(E10:E125)</f>
        <v>48</v>
      </c>
      <c r="F126" s="19"/>
      <c r="G126" s="19">
        <f t="shared" si="37"/>
        <v>634</v>
      </c>
      <c r="H126" s="19">
        <f t="shared" si="37"/>
        <v>70</v>
      </c>
      <c r="I126" s="19"/>
      <c r="J126" s="19">
        <f t="shared" si="37"/>
        <v>32</v>
      </c>
      <c r="K126" s="49">
        <f>SUM(K10:K125)</f>
        <v>1579</v>
      </c>
      <c r="L126" s="28">
        <f>SUM(L10:L125)</f>
        <v>135</v>
      </c>
      <c r="M126" s="23">
        <f>SUM(M10:M125)</f>
        <v>873</v>
      </c>
      <c r="N126" s="19">
        <f t="shared" ref="N126:T126" si="38">SUM(N10:N125)</f>
        <v>55</v>
      </c>
      <c r="O126" s="19">
        <f t="shared" si="38"/>
        <v>2</v>
      </c>
      <c r="P126" s="19">
        <f t="shared" si="38"/>
        <v>678</v>
      </c>
      <c r="Q126" s="19">
        <f t="shared" si="38"/>
        <v>70</v>
      </c>
      <c r="R126" s="19">
        <f t="shared" si="38"/>
        <v>4</v>
      </c>
      <c r="S126" s="19">
        <f t="shared" si="38"/>
        <v>32</v>
      </c>
      <c r="T126" s="48">
        <f t="shared" si="38"/>
        <v>1714</v>
      </c>
    </row>
    <row r="128" spans="1:20" x14ac:dyDescent="0.3">
      <c r="A128" s="45" t="s">
        <v>170</v>
      </c>
    </row>
    <row r="129" spans="1:1" x14ac:dyDescent="0.3">
      <c r="A129" s="45" t="s">
        <v>173</v>
      </c>
    </row>
    <row r="130" spans="1:1" x14ac:dyDescent="0.3">
      <c r="A130" s="45" t="s">
        <v>169</v>
      </c>
    </row>
    <row r="131" spans="1:1" x14ac:dyDescent="0.3">
      <c r="A131" s="45" t="s">
        <v>171</v>
      </c>
    </row>
    <row r="132" spans="1:1" x14ac:dyDescent="0.3">
      <c r="A132" s="44"/>
    </row>
  </sheetData>
  <sheetProtection formatCells="0" selectLockedCells="1" selectUnlockedCells="1"/>
  <autoFilter ref="A9:S126" xr:uid="{368EC437-29F4-4A17-8BD4-0384BD1A6405}"/>
  <mergeCells count="14">
    <mergeCell ref="T3:T4"/>
    <mergeCell ref="A7:C8"/>
    <mergeCell ref="D7:K7"/>
    <mergeCell ref="K8:K9"/>
    <mergeCell ref="M7:T7"/>
    <mergeCell ref="T8:T9"/>
    <mergeCell ref="L7:L9"/>
    <mergeCell ref="A3:C5"/>
    <mergeCell ref="G8:I8"/>
    <mergeCell ref="D8:F8"/>
    <mergeCell ref="M8:O8"/>
    <mergeCell ref="P8:R8"/>
    <mergeCell ref="L3:L4"/>
    <mergeCell ref="K3:K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fitToHeight="0" orientation="landscape" horizontalDpi="1200" verticalDpi="1200" r:id="rId1"/>
  <headerFooter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</vt:lpstr>
      <vt:lpstr>'2026'!Print_Titles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2025-12-26T07:35:07Z</cp:lastPrinted>
  <dcterms:created xsi:type="dcterms:W3CDTF">2025-12-26T01:46:11Z</dcterms:created>
  <dcterms:modified xsi:type="dcterms:W3CDTF">2025-12-26T08:07:06Z</dcterms:modified>
</cp:coreProperties>
</file>